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\03-04-31\"/>
    </mc:Choice>
  </mc:AlternateContent>
  <xr:revisionPtr revIDLastSave="0" documentId="13_ncr:1_{7F8808DE-0C66-48F8-A04A-4CE48FEFC3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</sheets>
  <definedNames>
    <definedName name="_xlnm.Print_Area" localSheetId="0">'0'!$A$2:$E$6</definedName>
    <definedName name="_xlnm.Print_Area" localSheetId="1">'1'!$A$1:$AD$22</definedName>
    <definedName name="_xlnm.Print_Area" localSheetId="10">'10'!$A$1:$M$15</definedName>
    <definedName name="_xlnm.Print_Area" localSheetId="2">'2'!$A$1:$Z$17</definedName>
    <definedName name="_xlnm.Print_Area" localSheetId="3">'3'!$A$1:$O$15</definedName>
    <definedName name="_xlnm.Print_Area" localSheetId="4">'4'!$A$1:$Y$13</definedName>
    <definedName name="_xlnm.Print_Area" localSheetId="5">'5'!$A$1:$W$15</definedName>
    <definedName name="_xlnm.Print_Area" localSheetId="6">'6'!$A$1:$U$14</definedName>
    <definedName name="_xlnm.Print_Area" localSheetId="7">'7'!$A$1:$X$18</definedName>
    <definedName name="_xlnm.Print_Area" localSheetId="8">'8'!$A$1:$AA$15</definedName>
    <definedName name="_xlnm.Print_Area" localSheetId="9">'9'!$A$1:$AA$14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8" l="1"/>
  <c r="A2" i="11"/>
  <c r="K15" i="10"/>
  <c r="O15" i="10"/>
  <c r="Q15" i="10"/>
  <c r="V15" i="10"/>
  <c r="A2" i="6"/>
</calcChain>
</file>

<file path=xl/sharedStrings.xml><?xml version="1.0" encoding="utf-8"?>
<sst xmlns="http://schemas.openxmlformats.org/spreadsheetml/2006/main" count="227" uniqueCount="97">
  <si>
    <t>‫صورت وضعیت پورتفوی</t>
  </si>
  <si>
    <t>‫برای ماه منتهی به 1403/04/31</t>
  </si>
  <si>
    <t>‫1- سرمایه گذاری ها</t>
  </si>
  <si>
    <t>‫1-1- سرمایه گذاری در سهام و حق تقدم سهام</t>
  </si>
  <si>
    <t>1403/03/31</t>
  </si>
  <si>
    <t>‫تغییرات طی دوره</t>
  </si>
  <si>
    <t>1403/04/31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</si>
  <si>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</si>
  <si>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</si>
  <si>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</si>
  <si>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</si>
  <si>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</si>
  <si>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</si>
  <si>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</si>
  <si>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‫درصد به کل دارایی ها</t>
  </si>
  <si>
    <t>تعداد</t>
  </si>
  <si>
    <t>بهای تمام شده</t>
  </si>
  <si>
    <t>‫مبلغ فروش</t>
  </si>
  <si>
    <t>ملی‌ صنایع‌ مس‌ ایران‌‌</t>
  </si>
  <si>
    <t>تامین سرمایه کیمیا</t>
  </si>
  <si>
    <t>ص.س.درآمد ثابت کیمیا-د</t>
  </si>
  <si>
    <t>جمع کل</t>
  </si>
  <si>
    <t>‫صورت وضعیت درآمدها</t>
  </si>
  <si>
    <t>‫3-1- سرمایه گذاری در  سپرده بانکی</t>
  </si>
  <si>
    <t>‫مشخصات حساب بانکی</t>
  </si>
  <si>
    <t>سپرده‌های بانکی</t>
  </si>
  <si>
    <t>‫شماره حساب</t>
  </si>
  <si>
    <t>‫نوع سپرده</t>
  </si>
  <si>
    <t>‫تاریخ افتتاح حساب</t>
  </si>
  <si>
    <t>‫نرخ سود علی الحساب</t>
  </si>
  <si>
    <t>مبلغ</t>
  </si>
  <si>
    <t>‫افزایش</t>
  </si>
  <si>
    <t>‫کاهش</t>
  </si>
  <si>
    <t>سپرده کوتاه مدت</t>
  </si>
  <si>
    <t>1402/06/14</t>
  </si>
  <si>
    <t>1402/04/21</t>
  </si>
  <si>
    <t>1395/05/11</t>
  </si>
  <si>
    <t>‫2- درآمد حاصل از سرمایه گذاری ها</t>
  </si>
  <si>
    <t>‫شرح</t>
  </si>
  <si>
    <t>‫یادداشت</t>
  </si>
  <si>
    <t>‫‫مبلغ</t>
  </si>
  <si>
    <t>‫درصد از کل درآمدها</t>
  </si>
  <si>
    <t>‫درصد از کل دارایی ها</t>
  </si>
  <si>
    <t>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</si>
  <si>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</si>
  <si>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</si>
  <si>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</si>
  <si>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</si>
  <si>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</si>
  <si>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‫سایر درآمدها</t>
  </si>
  <si>
    <t>‫4-2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</si>
  <si>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</si>
  <si>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</si>
  <si>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</si>
  <si>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</si>
  <si>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</si>
  <si>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</si>
  <si>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</si>
  <si>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</si>
  <si>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</si>
  <si>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</si>
  <si>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1403/02/19</t>
  </si>
  <si>
    <t>3119204063</t>
  </si>
  <si>
    <t>‫سود اوراق بهادار با درآمد ثابت و سپرده بانکی</t>
  </si>
  <si>
    <t>شرح</t>
  </si>
  <si>
    <t>‫تاریخ دریافت سود</t>
  </si>
  <si>
    <t>‫تاریخ سررسید</t>
  </si>
  <si>
    <t>‫درآمد سود</t>
  </si>
  <si>
    <t>‫خالص درآمد</t>
  </si>
  <si>
    <t>1403/06/15</t>
  </si>
  <si>
    <t>1403/05/11</t>
  </si>
  <si>
    <t>مرابحه عام دولت89-ش.خ041120</t>
  </si>
  <si>
    <t>1403/03/20</t>
  </si>
  <si>
    <t>1404/11/20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</si>
  <si>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</si>
  <si>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</si>
  <si>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</si>
  <si>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</si>
  <si>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</si>
  <si>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</si>
  <si>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</si>
  <si>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اجاره تابان سپهر14021206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</si>
  <si>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</si>
  <si>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</si>
  <si>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</si>
  <si>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</si>
  <si>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</si>
  <si>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</si>
  <si>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</si>
  <si>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</si>
  <si>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</si>
  <si>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</si>
  <si>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</si>
  <si>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</si>
  <si>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</si>
  <si>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صندوق سرمایه گذاری اختصاصی بازارگردان صنعت مس</t>
  </si>
  <si>
    <t>كوتاه مدت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</si>
</sst>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0"/>
      <color rgb="FF000000"/>
      <name val="Arial"/>
      <charset val="1"/>
    </font>
    <font>
      <b/>
      <u/>
      <sz val="18"/>
      <color rgb="FF000000"/>
      <name val="B Nazanin"/>
      <charset val="1"/>
    </font>
    <font>
      <sz val="8"/>
      <color rgb="FF000000"/>
      <name val="Arial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sz val="10"/>
      <color rgb="FF000000"/>
      <name val="B Nazanin"/>
      <charset val="1"/>
    </font>
    <font>
      <b/>
      <sz val="9"/>
      <color rgb="FF000000"/>
      <name val="B Nazanin"/>
      <charset val="1"/>
    </font>
    <font>
      <b/>
      <u/>
      <sz val="12"/>
      <color rgb="FF000000"/>
      <name val="B Nazanin"/>
      <charset val="1"/>
    </font>
    <font>
      <sz val="12"/>
      <color rgb="FF000000"/>
      <name val="B Nazanin"/>
      <charset val="1"/>
    </font>
    <font>
      <sz val="10"/>
      <color rgb="FF000000"/>
      <name val="Arial"/>
      <charset val="1"/>
    </font>
    <font>
      <b/>
      <sz val="14"/>
      <color rgb="FF00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97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4" fontId="6" fillId="0" borderId="0" xfId="0" applyNumberFormat="1" applyFont="1" applyFill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top"/>
    </xf>
    <xf numFmtId="165" fontId="6" fillId="0" borderId="0" xfId="1" applyNumberFormat="1" applyFont="1" applyFill="1" applyAlignment="1">
      <alignment horizontal="center" vertical="center" wrapText="1"/>
    </xf>
    <xf numFmtId="165" fontId="0" fillId="0" borderId="0" xfId="1" applyNumberFormat="1" applyFont="1" applyAlignment="1">
      <alignment horizontal="left"/>
    </xf>
    <xf numFmtId="165" fontId="6" fillId="0" borderId="0" xfId="1" applyNumberFormat="1" applyFont="1" applyFill="1" applyAlignment="1">
      <alignment horizontal="center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9" fillId="0" borderId="0" xfId="1" applyNumberFormat="1" applyFont="1" applyFill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 wrapText="1"/>
    </xf>
    <xf numFmtId="165" fontId="9" fillId="0" borderId="0" xfId="1" applyNumberFormat="1" applyFont="1" applyFill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 vertical="center"/>
    </xf>
    <xf numFmtId="165" fontId="0" fillId="0" borderId="0" xfId="0" applyNumberFormat="1" applyAlignment="1">
      <alignment horizontal="left"/>
    </xf>
    <xf numFmtId="0" fontId="9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left"/>
    </xf>
    <xf numFmtId="0" fontId="9" fillId="0" borderId="0" xfId="0" applyNumberFormat="1" applyFont="1" applyFill="1" applyAlignment="1">
      <alignment horizontal="center" vertical="center" wrapText="1"/>
    </xf>
    <xf numFmtId="3" fontId="9" fillId="0" borderId="0" xfId="1" applyNumberFormat="1" applyFont="1" applyFill="1" applyAlignment="1">
      <alignment horizontal="center" vertical="center" wrapText="1"/>
    </xf>
    <xf numFmtId="3" fontId="0" fillId="0" borderId="0" xfId="1" applyNumberFormat="1" applyFont="1" applyAlignment="1">
      <alignment horizontal="left"/>
    </xf>
    <xf numFmtId="3" fontId="9" fillId="0" borderId="1" xfId="1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/>
    </xf>
    <xf numFmtId="3" fontId="4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165" fontId="4" fillId="0" borderId="6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6" fillId="0" borderId="0" xfId="1" applyNumberFormat="1" applyFont="1" applyFill="1" applyAlignment="1">
      <alignment horizontal="center" vertical="center" wrapText="1"/>
    </xf>
    <xf numFmtId="0" fontId="6" fillId="0" borderId="0" xfId="1" applyNumberFormat="1" applyFont="1" applyFill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11" fillId="2" borderId="0" xfId="0" applyFont="1" applyFill="1" applyAlignment="1">
      <alignment horizontal="right" vertical="center"/>
    </xf>
    <xf numFmtId="3" fontId="4" fillId="0" borderId="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4" fontId="4" fillId="0" borderId="6" xfId="0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7</xdr:row>
      <xdr:rowOff>57151</xdr:rowOff>
    </xdr:from>
    <xdr:to>
      <xdr:col>2</xdr:col>
      <xdr:colOff>2590799</xdr:colOff>
      <xdr:row>18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05205C-8EE3-1748-154A-3DF1D7F3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800701" y="2390776"/>
          <a:ext cx="1914524" cy="1828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6"/>
  <sheetViews>
    <sheetView rightToLeft="1" tabSelected="1" workbookViewId="0">
      <selection activeCell="B30" sqref="B30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2:4" ht="24.75" customHeight="1" x14ac:dyDescent="0.2"/>
    <row r="2" spans="2:4" ht="29.65" customHeight="1" x14ac:dyDescent="0.2">
      <c r="B2" s="14" t="s">
        <v>95</v>
      </c>
      <c r="C2" s="14"/>
      <c r="D2" s="14"/>
    </row>
    <row r="3" spans="2:4" ht="29.65" customHeight="1" x14ac:dyDescent="0.2"/>
    <row r="4" spans="2:4" ht="29.65" customHeight="1" x14ac:dyDescent="0.2">
      <c r="C4" s="1" t="s">
        <v>0</v>
      </c>
    </row>
    <row r="5" spans="2:4" ht="29.65" customHeight="1" x14ac:dyDescent="0.2"/>
    <row r="6" spans="2:4" ht="29.65" customHeight="1" x14ac:dyDescent="0.2">
      <c r="C6" s="1" t="s">
        <v>1</v>
      </c>
    </row>
  </sheetData>
  <mergeCells count="1">
    <mergeCell ref="B2:D2"/>
  </mergeCells>
  <pageMargins left="0.39" right="0.39" top="0.39" bottom="0.39" header="0" footer="0"/>
  <pageSetup paperSize="9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23"/>
  <sheetViews>
    <sheetView rightToLeft="1" workbookViewId="0">
      <selection activeCell="G20" sqref="G20:G21"/>
    </sheetView>
  </sheetViews>
  <sheetFormatPr defaultRowHeight="12.75" x14ac:dyDescent="0.2"/>
  <cols>
    <col min="1" max="1" width="1.28515625" customWidth="1"/>
    <col min="2" max="2" width="26.42578125" customWidth="1"/>
    <col min="3" max="3" width="1.28515625" customWidth="1"/>
    <col min="4" max="4" width="7.140625" customWidth="1"/>
    <col min="5" max="5" width="5.7109375" customWidth="1"/>
    <col min="6" max="6" width="1.28515625" customWidth="1"/>
    <col min="7" max="7" width="11" customWidth="1"/>
    <col min="8" max="8" width="4.85546875" customWidth="1"/>
    <col min="9" max="10" width="1.28515625" customWidth="1"/>
    <col min="11" max="11" width="12.42578125" customWidth="1"/>
    <col min="12" max="12" width="1.28515625" customWidth="1"/>
    <col min="13" max="13" width="9" customWidth="1"/>
    <col min="14" max="14" width="8.7109375" customWidth="1"/>
    <col min="15" max="15" width="1.28515625" customWidth="1"/>
    <col min="16" max="16" width="14.42578125" bestFit="1" customWidth="1"/>
    <col min="17" max="17" width="1.28515625" customWidth="1"/>
    <col min="18" max="18" width="11.85546875" bestFit="1" customWidth="1"/>
    <col min="19" max="19" width="1.28515625" customWidth="1"/>
    <col min="20" max="20" width="12.140625" bestFit="1" customWidth="1"/>
    <col min="21" max="21" width="1.28515625" customWidth="1"/>
    <col min="22" max="22" width="9.28515625" bestFit="1" customWidth="1"/>
    <col min="23" max="23" width="1.28515625" customWidth="1"/>
    <col min="24" max="24" width="12.85546875" bestFit="1" customWidth="1"/>
    <col min="25" max="25" width="1.28515625" customWidth="1"/>
    <col min="26" max="26" width="14.42578125" bestFit="1" customWidth="1"/>
    <col min="27" max="27" width="0.28515625" customWidth="1"/>
  </cols>
  <sheetData>
    <row r="1" spans="1:27" ht="14.8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29.65" customHeight="1" x14ac:dyDescent="0.2">
      <c r="A2" s="28" t="s">
        <v>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36"/>
    </row>
    <row r="3" spans="1:27" ht="7.3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29.65" customHeight="1" x14ac:dyDescent="0.2">
      <c r="A4" s="28" t="s">
        <v>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36"/>
    </row>
    <row r="5" spans="1:27" ht="29.65" customHeight="1" x14ac:dyDescent="0.2">
      <c r="A5" s="36"/>
      <c r="B5" s="28" t="s">
        <v>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36"/>
    </row>
    <row r="6" spans="1:27" ht="59.2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29.65" customHeight="1" x14ac:dyDescent="0.2">
      <c r="A7" s="2"/>
      <c r="B7" s="35" t="s">
        <v>88</v>
      </c>
      <c r="C7" s="35"/>
      <c r="D7" s="35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</row>
    <row r="8" spans="1:27" ht="22.1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14.85" customHeight="1" x14ac:dyDescent="0.2">
      <c r="A9" s="15"/>
      <c r="B9" s="18"/>
      <c r="C9" s="15"/>
      <c r="D9" s="19" t="s">
        <v>53</v>
      </c>
      <c r="E9" s="20"/>
      <c r="F9" s="19"/>
      <c r="G9" s="20"/>
      <c r="H9" s="20"/>
      <c r="I9" s="19"/>
      <c r="J9" s="20"/>
      <c r="K9" s="20"/>
      <c r="L9" s="19"/>
      <c r="M9" s="20"/>
      <c r="N9" s="20"/>
      <c r="O9" s="19"/>
      <c r="P9" s="20"/>
      <c r="Q9" s="2"/>
      <c r="R9" s="19" t="s">
        <v>6</v>
      </c>
      <c r="S9" s="19"/>
      <c r="T9" s="20"/>
      <c r="U9" s="19"/>
      <c r="V9" s="20"/>
      <c r="W9" s="19"/>
      <c r="X9" s="20"/>
      <c r="Y9" s="19"/>
      <c r="Z9" s="20"/>
      <c r="AA9" s="2"/>
    </row>
    <row r="10" spans="1:27" ht="44.45" customHeight="1" x14ac:dyDescent="0.2">
      <c r="A10" s="21" t="s">
        <v>83</v>
      </c>
      <c r="B10" s="21"/>
      <c r="D10" s="21" t="s">
        <v>89</v>
      </c>
      <c r="E10" s="21"/>
      <c r="G10" s="21" t="s">
        <v>84</v>
      </c>
      <c r="H10" s="21"/>
      <c r="J10" s="21" t="s">
        <v>85</v>
      </c>
      <c r="K10" s="21"/>
      <c r="M10" s="21" t="s">
        <v>86</v>
      </c>
      <c r="N10" s="21"/>
      <c r="P10" s="5" t="s">
        <v>87</v>
      </c>
      <c r="R10" s="5" t="s">
        <v>89</v>
      </c>
      <c r="T10" s="5" t="s">
        <v>84</v>
      </c>
      <c r="V10" s="5" t="s">
        <v>85</v>
      </c>
      <c r="X10" s="5" t="s">
        <v>86</v>
      </c>
      <c r="Z10" s="5" t="s">
        <v>87</v>
      </c>
    </row>
    <row r="11" spans="1:27" ht="14.85" customHeight="1" x14ac:dyDescent="0.2">
      <c r="A11" s="6"/>
      <c r="B11" s="6"/>
      <c r="D11" s="6"/>
      <c r="E11" s="6"/>
      <c r="G11" s="6"/>
      <c r="H11" s="6"/>
      <c r="J11" s="6"/>
      <c r="K11" s="6"/>
      <c r="M11" s="6"/>
      <c r="N11" s="6"/>
      <c r="P11" s="6"/>
      <c r="R11" s="6"/>
      <c r="T11" s="6"/>
      <c r="V11" s="6"/>
      <c r="X11" s="6"/>
      <c r="Z11" s="6"/>
    </row>
    <row r="12" spans="1:27" ht="29.65" customHeight="1" x14ac:dyDescent="0.2">
      <c r="A12" s="29" t="s">
        <v>71</v>
      </c>
      <c r="B12" s="29"/>
      <c r="D12" s="47">
        <v>80671850</v>
      </c>
      <c r="E12" s="47"/>
      <c r="F12" s="43"/>
      <c r="G12" s="47">
        <v>40370710</v>
      </c>
      <c r="H12" s="47"/>
      <c r="J12" s="30">
        <v>0</v>
      </c>
      <c r="K12" s="30"/>
      <c r="M12" s="47">
        <v>121042560</v>
      </c>
      <c r="N12" s="47"/>
      <c r="P12" s="50">
        <v>100</v>
      </c>
      <c r="R12" s="50">
        <v>308626101</v>
      </c>
      <c r="T12" s="50">
        <v>73996314</v>
      </c>
      <c r="U12" s="50"/>
      <c r="V12" s="50">
        <v>0</v>
      </c>
      <c r="W12" s="50"/>
      <c r="X12" s="50">
        <v>382622415</v>
      </c>
      <c r="Z12" s="50">
        <v>100</v>
      </c>
    </row>
    <row r="13" spans="1:27" ht="29.65" customHeight="1" x14ac:dyDescent="0.2">
      <c r="A13" s="31" t="s">
        <v>81</v>
      </c>
      <c r="B13" s="31"/>
      <c r="D13" s="48">
        <v>0</v>
      </c>
      <c r="E13" s="48"/>
      <c r="F13" s="43"/>
      <c r="G13" s="48">
        <v>0</v>
      </c>
      <c r="H13" s="48"/>
      <c r="J13" s="32">
        <v>0</v>
      </c>
      <c r="K13" s="32"/>
      <c r="M13" s="48">
        <v>0</v>
      </c>
      <c r="N13" s="48"/>
      <c r="P13" s="52">
        <v>0</v>
      </c>
      <c r="R13" s="52">
        <v>0</v>
      </c>
      <c r="T13" s="45">
        <v>0</v>
      </c>
      <c r="V13" s="45">
        <v>0</v>
      </c>
      <c r="X13" s="45">
        <v>0</v>
      </c>
      <c r="Z13" s="52">
        <v>0</v>
      </c>
    </row>
    <row r="14" spans="1:27" ht="29.65" customHeight="1" thickBot="1" x14ac:dyDescent="0.25">
      <c r="A14" s="21" t="s">
        <v>21</v>
      </c>
      <c r="B14" s="21"/>
      <c r="D14" s="90">
        <v>80671850</v>
      </c>
      <c r="E14" s="90"/>
      <c r="F14" s="43"/>
      <c r="G14" s="94">
        <v>40370710</v>
      </c>
      <c r="H14" s="94"/>
      <c r="J14" s="74">
        <v>0</v>
      </c>
      <c r="K14" s="74"/>
      <c r="M14" s="94">
        <v>121042560</v>
      </c>
      <c r="N14" s="94"/>
      <c r="P14" s="70">
        <v>100</v>
      </c>
      <c r="R14" s="70">
        <v>308626101</v>
      </c>
      <c r="T14" s="70">
        <v>73996314</v>
      </c>
      <c r="V14" s="75">
        <v>0</v>
      </c>
      <c r="X14" s="70">
        <v>382622415</v>
      </c>
      <c r="Z14" s="70">
        <v>100</v>
      </c>
    </row>
    <row r="15" spans="1:27" ht="13.5" thickTop="1" x14ac:dyDescent="0.2">
      <c r="G15" s="69"/>
      <c r="H15" s="69"/>
      <c r="J15" s="69"/>
      <c r="K15" s="69"/>
      <c r="M15" s="69"/>
      <c r="N15" s="69"/>
      <c r="P15" s="69"/>
      <c r="R15" s="69"/>
      <c r="T15" s="69"/>
      <c r="X15" s="69"/>
      <c r="Z15" s="69"/>
    </row>
    <row r="20" spans="7:7" x14ac:dyDescent="0.2">
      <c r="G20" s="91"/>
    </row>
    <row r="21" spans="7:7" x14ac:dyDescent="0.2">
      <c r="G21" s="91"/>
    </row>
    <row r="23" spans="7:7" x14ac:dyDescent="0.2">
      <c r="G23" s="91"/>
    </row>
  </sheetData>
  <mergeCells count="29">
    <mergeCell ref="A2:Z2"/>
    <mergeCell ref="A4:Z4"/>
    <mergeCell ref="B5:Z5"/>
    <mergeCell ref="A14:B14"/>
    <mergeCell ref="D14:E14"/>
    <mergeCell ref="G14:H14"/>
    <mergeCell ref="J14:K14"/>
    <mergeCell ref="M14:N14"/>
    <mergeCell ref="A13:B13"/>
    <mergeCell ref="D13:E13"/>
    <mergeCell ref="G13:H13"/>
    <mergeCell ref="J13:K13"/>
    <mergeCell ref="M13:N13"/>
    <mergeCell ref="A12:B12"/>
    <mergeCell ref="D12:E12"/>
    <mergeCell ref="G12:H12"/>
    <mergeCell ref="J12:K12"/>
    <mergeCell ref="M12:N12"/>
    <mergeCell ref="A10:B10"/>
    <mergeCell ref="D10:E10"/>
    <mergeCell ref="G10:H10"/>
    <mergeCell ref="J10:K10"/>
    <mergeCell ref="M10:N10"/>
    <mergeCell ref="A8:AA8"/>
    <mergeCell ref="A9:C9"/>
    <mergeCell ref="D9:P9"/>
    <mergeCell ref="R9:Z9"/>
    <mergeCell ref="A6:AA6"/>
    <mergeCell ref="A1:AA1"/>
  </mergeCells>
  <pageMargins left="0.39" right="0.39" top="0.39" bottom="0.39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23"/>
  <sheetViews>
    <sheetView rightToLeft="1" workbookViewId="0">
      <selection activeCell="D19" sqref="D19"/>
    </sheetView>
  </sheetViews>
  <sheetFormatPr defaultRowHeight="12.75" x14ac:dyDescent="0.2"/>
  <cols>
    <col min="1" max="1" width="1.28515625" customWidth="1"/>
    <col min="2" max="2" width="26.7109375" customWidth="1"/>
    <col min="3" max="3" width="1.28515625" customWidth="1"/>
    <col min="4" max="4" width="32.140625" customWidth="1"/>
    <col min="5" max="5" width="1.28515625" customWidth="1"/>
    <col min="6" max="6" width="15.42578125" customWidth="1"/>
    <col min="7" max="7" width="12.85546875" customWidth="1"/>
    <col min="8" max="8" width="3.85546875" customWidth="1"/>
    <col min="9" max="9" width="1.28515625" customWidth="1"/>
    <col min="10" max="10" width="27" customWidth="1"/>
    <col min="11" max="11" width="1.28515625" customWidth="1"/>
    <col min="12" max="12" width="28.28515625" customWidth="1"/>
    <col min="13" max="13" width="0.28515625" customWidth="1"/>
  </cols>
  <sheetData>
    <row r="1" spans="1:20" ht="14.8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20" ht="29.65" customHeight="1" x14ac:dyDescent="0.2">
      <c r="A2" s="28" t="s">
        <v>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36"/>
    </row>
    <row r="3" spans="1:20" ht="7.3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20" ht="29.65" customHeight="1" x14ac:dyDescent="0.2">
      <c r="A4" s="36"/>
      <c r="B4" s="28" t="s">
        <v>22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36"/>
    </row>
    <row r="5" spans="1:20" ht="29.65" customHeight="1" x14ac:dyDescent="0.2">
      <c r="A5" s="36"/>
      <c r="B5" s="28" t="s">
        <v>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36"/>
    </row>
    <row r="6" spans="1:20" ht="21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20" ht="29.65" customHeight="1" x14ac:dyDescent="0.2">
      <c r="A7" s="17" t="s">
        <v>90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20" ht="22.1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0" ht="14.85" customHeight="1" x14ac:dyDescent="0.2">
      <c r="A9" s="19" t="s">
        <v>91</v>
      </c>
      <c r="B9" s="20"/>
      <c r="C9" s="19"/>
      <c r="D9" s="19" t="s">
        <v>53</v>
      </c>
      <c r="E9" s="19"/>
      <c r="F9" s="20"/>
      <c r="G9" s="20"/>
      <c r="H9" s="20"/>
      <c r="I9" s="2"/>
      <c r="J9" s="19" t="s">
        <v>6</v>
      </c>
      <c r="K9" s="19"/>
      <c r="L9" s="20"/>
      <c r="M9" s="2"/>
    </row>
    <row r="10" spans="1:20" ht="44.45" customHeight="1" x14ac:dyDescent="0.2">
      <c r="A10" s="21" t="s">
        <v>92</v>
      </c>
      <c r="B10" s="21"/>
      <c r="D10" s="5" t="s">
        <v>93</v>
      </c>
      <c r="F10" s="21" t="s">
        <v>94</v>
      </c>
      <c r="G10" s="21"/>
      <c r="H10" s="21"/>
      <c r="J10" s="5" t="s">
        <v>93</v>
      </c>
      <c r="L10" s="5" t="s">
        <v>94</v>
      </c>
    </row>
    <row r="11" spans="1:20" ht="14.85" customHeight="1" x14ac:dyDescent="0.2">
      <c r="A11" s="6"/>
      <c r="B11" s="6"/>
      <c r="D11" s="6"/>
      <c r="F11" s="6"/>
      <c r="G11" s="6"/>
      <c r="H11" s="6"/>
      <c r="J11" s="6"/>
      <c r="L11" s="6"/>
    </row>
    <row r="12" spans="1:20" ht="29.65" customHeight="1" x14ac:dyDescent="0.2">
      <c r="A12" s="29" t="s">
        <v>33</v>
      </c>
      <c r="B12" s="29"/>
      <c r="D12" s="50">
        <v>472994</v>
      </c>
      <c r="F12" s="64">
        <v>66.27</v>
      </c>
      <c r="G12" s="29"/>
      <c r="H12" s="29"/>
      <c r="J12" s="10">
        <v>1675756</v>
      </c>
      <c r="L12" s="44">
        <v>22.88</v>
      </c>
    </row>
    <row r="13" spans="1:20" ht="29.65" customHeight="1" x14ac:dyDescent="0.2">
      <c r="A13" s="29" t="s">
        <v>33</v>
      </c>
      <c r="B13" s="29"/>
      <c r="D13" s="50">
        <v>7390</v>
      </c>
      <c r="F13" s="64">
        <v>1.04</v>
      </c>
      <c r="G13" s="29"/>
      <c r="H13" s="29"/>
      <c r="J13" s="10">
        <v>4722136</v>
      </c>
      <c r="L13" s="44">
        <v>64.459999999999994</v>
      </c>
    </row>
    <row r="14" spans="1:20" ht="29.65" customHeight="1" x14ac:dyDescent="0.2">
      <c r="A14" s="29" t="s">
        <v>33</v>
      </c>
      <c r="B14" s="29"/>
      <c r="C14" s="91"/>
      <c r="D14" s="52">
        <v>233406</v>
      </c>
      <c r="F14" s="62">
        <v>32.700000000000003</v>
      </c>
      <c r="G14" s="31"/>
      <c r="H14" s="31"/>
      <c r="J14" s="11">
        <v>927733</v>
      </c>
      <c r="L14" s="45">
        <v>12.66</v>
      </c>
    </row>
    <row r="15" spans="1:20" ht="29.65" customHeight="1" thickBot="1" x14ac:dyDescent="0.25">
      <c r="A15" s="95" t="s">
        <v>21</v>
      </c>
      <c r="B15" s="95"/>
      <c r="C15" s="95"/>
      <c r="D15" s="76">
        <v>713790</v>
      </c>
      <c r="F15" s="92">
        <v>100</v>
      </c>
      <c r="G15" s="92"/>
      <c r="H15" s="92"/>
      <c r="J15" s="71">
        <v>7325625</v>
      </c>
      <c r="L15" s="71">
        <v>100</v>
      </c>
      <c r="T15" s="96"/>
    </row>
    <row r="16" spans="1:20" ht="13.5" thickTop="1" x14ac:dyDescent="0.2">
      <c r="B16" s="91"/>
      <c r="G16" s="91"/>
      <c r="H16" s="91"/>
      <c r="J16" s="69"/>
      <c r="L16" s="69"/>
    </row>
    <row r="17" spans="2:9" x14ac:dyDescent="0.2">
      <c r="B17" s="91"/>
    </row>
    <row r="22" spans="2:9" x14ac:dyDescent="0.2">
      <c r="D22" s="91"/>
    </row>
    <row r="23" spans="2:9" x14ac:dyDescent="0.2">
      <c r="I23" s="91"/>
    </row>
  </sheetData>
  <mergeCells count="20">
    <mergeCell ref="A15:C15"/>
    <mergeCell ref="F15:H15"/>
    <mergeCell ref="A7:M7"/>
    <mergeCell ref="A2:L2"/>
    <mergeCell ref="B4:L4"/>
    <mergeCell ref="B5:L5"/>
    <mergeCell ref="A13:B13"/>
    <mergeCell ref="F13:H13"/>
    <mergeCell ref="A14:B14"/>
    <mergeCell ref="F14:H14"/>
    <mergeCell ref="A10:B10"/>
    <mergeCell ref="F10:H10"/>
    <mergeCell ref="A12:B12"/>
    <mergeCell ref="F12:H12"/>
    <mergeCell ref="A8:M8"/>
    <mergeCell ref="A9:C9"/>
    <mergeCell ref="D9:H9"/>
    <mergeCell ref="J9:L9"/>
    <mergeCell ref="A6:M6"/>
    <mergeCell ref="A1:M1"/>
  </mergeCells>
  <pageMargins left="0.39" right="0.39" top="0.39" bottom="0.39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9"/>
  <sheetViews>
    <sheetView rightToLeft="1" view="pageBreakPreview" zoomScale="60" zoomScaleNormal="100" workbookViewId="0">
      <selection activeCell="AE19" sqref="AE19:AE20"/>
    </sheetView>
  </sheetViews>
  <sheetFormatPr defaultRowHeight="12.75" x14ac:dyDescent="0.2"/>
  <cols>
    <col min="1" max="1" width="1.28515625" customWidth="1"/>
    <col min="2" max="2" width="23.140625" customWidth="1"/>
    <col min="3" max="3" width="1.28515625" customWidth="1"/>
    <col min="4" max="4" width="4.42578125" bestFit="1" customWidth="1"/>
    <col min="5" max="5" width="1.28515625" customWidth="1"/>
    <col min="6" max="6" width="2.5703125" customWidth="1"/>
    <col min="7" max="7" width="16.7109375" customWidth="1"/>
    <col min="8" max="8" width="1.28515625" customWidth="1"/>
    <col min="9" max="9" width="12.85546875" customWidth="1"/>
    <col min="10" max="10" width="6.42578125" customWidth="1"/>
    <col min="11" max="11" width="1.28515625" customWidth="1"/>
    <col min="12" max="12" width="2.5703125" customWidth="1"/>
    <col min="13" max="13" width="10.28515625" customWidth="1"/>
    <col min="14" max="14" width="9.7109375" bestFit="1" customWidth="1"/>
    <col min="15" max="15" width="1.28515625" customWidth="1"/>
    <col min="16" max="16" width="4.42578125" bestFit="1" customWidth="1"/>
    <col min="17" max="17" width="7.7109375" customWidth="1"/>
    <col min="18" max="18" width="9" customWidth="1"/>
    <col min="19" max="19" width="2.5703125" customWidth="1"/>
    <col min="20" max="20" width="1.28515625" customWidth="1"/>
    <col min="21" max="21" width="4.5703125" bestFit="1" customWidth="1"/>
    <col min="22" max="22" width="1.28515625" customWidth="1"/>
    <col min="23" max="23" width="12.140625" bestFit="1" customWidth="1"/>
    <col min="24" max="24" width="1.28515625" customWidth="1"/>
    <col min="25" max="25" width="17.5703125" bestFit="1" customWidth="1"/>
    <col min="26" max="26" width="1.28515625" customWidth="1"/>
    <col min="27" max="27" width="17.5703125" bestFit="1" customWidth="1"/>
    <col min="28" max="28" width="1.28515625" customWidth="1"/>
    <col min="29" max="29" width="12.7109375" customWidth="1"/>
    <col min="30" max="30" width="0.28515625" customWidth="1"/>
  </cols>
  <sheetData>
    <row r="1" spans="1:30" ht="7.3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29.65" customHeight="1" x14ac:dyDescent="0.2">
      <c r="A2" s="36"/>
      <c r="B2" s="36"/>
      <c r="C2" s="36"/>
      <c r="D2" s="36"/>
      <c r="E2" s="36"/>
      <c r="F2" s="36"/>
      <c r="G2" s="36"/>
      <c r="H2" s="36"/>
      <c r="I2" s="36"/>
      <c r="J2" s="55" t="s">
        <v>95</v>
      </c>
      <c r="K2" s="55"/>
      <c r="L2" s="55"/>
      <c r="M2" s="55"/>
      <c r="N2" s="55"/>
      <c r="O2" s="55"/>
      <c r="P2" s="55"/>
      <c r="Q2" s="55"/>
      <c r="R2" s="55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pans="1:30" ht="7.3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29.6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 t="s">
        <v>0</v>
      </c>
      <c r="N4" s="16"/>
      <c r="O4" s="16"/>
      <c r="P4" s="16"/>
      <c r="Q4" s="16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ht="7.3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29.6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 t="s">
        <v>1</v>
      </c>
      <c r="N6" s="16"/>
      <c r="O6" s="16"/>
      <c r="P6" s="16"/>
      <c r="Q6" s="16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2.1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29.65" customHeight="1" x14ac:dyDescent="0.2">
      <c r="A8" s="2"/>
      <c r="B8" s="89" t="s">
        <v>2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</row>
    <row r="9" spans="1:30" ht="7.3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29.65" customHeight="1" x14ac:dyDescent="0.2">
      <c r="A10" s="2"/>
      <c r="B10" s="17" t="s">
        <v>3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35"/>
    </row>
    <row r="11" spans="1:30" ht="22.15" customHeight="1" x14ac:dyDescent="0.2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14.85" customHeight="1" x14ac:dyDescent="0.2">
      <c r="A12" s="15"/>
      <c r="B12" s="18"/>
      <c r="C12" s="15"/>
      <c r="D12" s="19" t="s">
        <v>4</v>
      </c>
      <c r="E12" s="19"/>
      <c r="F12" s="20"/>
      <c r="G12" s="20"/>
      <c r="H12" s="19"/>
      <c r="I12" s="20"/>
      <c r="J12" s="20"/>
      <c r="K12" s="2"/>
      <c r="L12" s="19" t="s">
        <v>5</v>
      </c>
      <c r="M12" s="20"/>
      <c r="N12" s="20"/>
      <c r="O12" s="19"/>
      <c r="P12" s="20"/>
      <c r="Q12" s="20"/>
      <c r="R12" s="20"/>
      <c r="S12" s="20"/>
      <c r="T12" s="2"/>
      <c r="U12" s="19" t="s">
        <v>6</v>
      </c>
      <c r="V12" s="19"/>
      <c r="W12" s="20"/>
      <c r="X12" s="19"/>
      <c r="Y12" s="20"/>
      <c r="Z12" s="19"/>
      <c r="AA12" s="20"/>
      <c r="AB12" s="15"/>
      <c r="AC12" s="18"/>
      <c r="AD12" s="15"/>
    </row>
    <row r="13" spans="1:30" ht="22.15" customHeight="1" x14ac:dyDescent="0.2">
      <c r="A13" s="21" t="s">
        <v>7</v>
      </c>
      <c r="B13" s="22"/>
      <c r="D13" s="21" t="s">
        <v>8</v>
      </c>
      <c r="F13" s="21" t="s">
        <v>9</v>
      </c>
      <c r="G13" s="22"/>
      <c r="I13" s="21" t="s">
        <v>10</v>
      </c>
      <c r="J13" s="22"/>
      <c r="L13" s="21" t="s">
        <v>11</v>
      </c>
      <c r="M13" s="21"/>
      <c r="N13" s="21"/>
      <c r="P13" s="21" t="s">
        <v>12</v>
      </c>
      <c r="Q13" s="21"/>
      <c r="R13" s="21"/>
      <c r="S13" s="21"/>
      <c r="U13" s="21" t="s">
        <v>8</v>
      </c>
      <c r="W13" s="21" t="s">
        <v>13</v>
      </c>
      <c r="Y13" s="21" t="s">
        <v>9</v>
      </c>
      <c r="AA13" s="21" t="s">
        <v>10</v>
      </c>
      <c r="AC13" s="21" t="s">
        <v>14</v>
      </c>
    </row>
    <row r="14" spans="1:30" ht="22.15" customHeight="1" x14ac:dyDescent="0.2">
      <c r="A14" s="23"/>
      <c r="B14" s="23"/>
      <c r="D14" s="23"/>
      <c r="F14" s="23"/>
      <c r="G14" s="23"/>
      <c r="I14" s="23"/>
      <c r="J14" s="23"/>
      <c r="L14" s="21" t="s">
        <v>15</v>
      </c>
      <c r="M14" s="21"/>
      <c r="N14" s="5" t="s">
        <v>16</v>
      </c>
      <c r="P14" s="5" t="s">
        <v>15</v>
      </c>
      <c r="Q14" s="21" t="s">
        <v>17</v>
      </c>
      <c r="R14" s="21"/>
      <c r="S14" s="21"/>
      <c r="U14" s="23"/>
      <c r="W14" s="23"/>
      <c r="Y14" s="23"/>
      <c r="AA14" s="23"/>
      <c r="AC14" s="23"/>
    </row>
    <row r="15" spans="1:30" ht="14.85" customHeight="1" x14ac:dyDescent="0.2">
      <c r="A15" s="6"/>
      <c r="B15" s="6"/>
      <c r="D15" s="6"/>
      <c r="F15" s="6"/>
      <c r="G15" s="6"/>
      <c r="I15" s="6"/>
      <c r="J15" s="6"/>
      <c r="L15" s="6"/>
      <c r="M15" s="6"/>
      <c r="N15" s="6"/>
      <c r="P15" s="6"/>
      <c r="Q15" s="6"/>
      <c r="R15" s="6"/>
      <c r="S15" s="6"/>
      <c r="U15" s="6"/>
      <c r="W15" s="6"/>
      <c r="Y15" s="6"/>
      <c r="AA15" s="6"/>
      <c r="AC15" s="6"/>
    </row>
    <row r="16" spans="1:30" ht="22.15" customHeight="1" x14ac:dyDescent="0.2">
      <c r="A16" s="24" t="s">
        <v>18</v>
      </c>
      <c r="B16" s="24"/>
      <c r="D16" s="77">
        <v>0</v>
      </c>
      <c r="E16" s="38"/>
      <c r="F16" s="78">
        <v>0</v>
      </c>
      <c r="G16" s="39"/>
      <c r="I16" s="41">
        <v>0</v>
      </c>
      <c r="J16" s="41"/>
      <c r="L16" s="25">
        <v>0</v>
      </c>
      <c r="M16" s="25"/>
      <c r="N16" s="7">
        <v>0</v>
      </c>
      <c r="P16" s="7">
        <v>0</v>
      </c>
      <c r="Q16" s="25">
        <v>0</v>
      </c>
      <c r="R16" s="25"/>
      <c r="S16" s="25"/>
      <c r="U16" s="37">
        <v>0</v>
      </c>
      <c r="V16" s="38"/>
      <c r="W16" s="37">
        <v>0</v>
      </c>
      <c r="X16" s="38"/>
      <c r="Y16" s="37">
        <v>10142969574201</v>
      </c>
      <c r="Z16" s="38"/>
      <c r="AA16" s="37">
        <v>14284671014487</v>
      </c>
      <c r="AB16" s="38"/>
      <c r="AC16" s="37">
        <v>66.59</v>
      </c>
    </row>
    <row r="17" spans="1:29" ht="22.15" customHeight="1" x14ac:dyDescent="0.2">
      <c r="A17" s="24" t="s">
        <v>19</v>
      </c>
      <c r="B17" s="24"/>
      <c r="D17" s="77">
        <v>0</v>
      </c>
      <c r="E17" s="38"/>
      <c r="F17" s="78">
        <v>0</v>
      </c>
      <c r="G17" s="39"/>
      <c r="I17" s="41">
        <v>0</v>
      </c>
      <c r="J17" s="41"/>
      <c r="L17" s="25">
        <v>0</v>
      </c>
      <c r="M17" s="25"/>
      <c r="N17" s="7">
        <v>0</v>
      </c>
      <c r="P17" s="7">
        <v>0</v>
      </c>
      <c r="Q17" s="25">
        <v>0</v>
      </c>
      <c r="R17" s="25"/>
      <c r="S17" s="25"/>
      <c r="U17" s="37">
        <v>0</v>
      </c>
      <c r="V17" s="38"/>
      <c r="W17" s="37">
        <v>0</v>
      </c>
      <c r="X17" s="38"/>
      <c r="Y17" s="37">
        <v>6387217977170</v>
      </c>
      <c r="Z17" s="38"/>
      <c r="AA17" s="37">
        <v>6480470454386</v>
      </c>
      <c r="AB17" s="38"/>
      <c r="AC17" s="37">
        <v>30.21</v>
      </c>
    </row>
    <row r="18" spans="1:29" ht="22.15" customHeight="1" x14ac:dyDescent="0.2">
      <c r="A18" s="24" t="s">
        <v>20</v>
      </c>
      <c r="B18" s="24"/>
      <c r="D18" s="77">
        <v>0</v>
      </c>
      <c r="E18" s="38"/>
      <c r="F18" s="78">
        <v>0</v>
      </c>
      <c r="G18" s="39"/>
      <c r="I18" s="41">
        <v>0</v>
      </c>
      <c r="J18" s="41"/>
      <c r="L18" s="25">
        <v>0</v>
      </c>
      <c r="M18" s="25"/>
      <c r="N18" s="7">
        <v>0</v>
      </c>
      <c r="P18" s="7">
        <v>0</v>
      </c>
      <c r="Q18" s="25">
        <v>0</v>
      </c>
      <c r="R18" s="25"/>
      <c r="S18" s="25"/>
      <c r="U18" s="37">
        <v>0</v>
      </c>
      <c r="V18" s="38"/>
      <c r="W18" s="37">
        <v>0</v>
      </c>
      <c r="X18" s="38"/>
      <c r="Y18" s="37">
        <v>870043294</v>
      </c>
      <c r="Z18" s="38"/>
      <c r="AA18" s="37">
        <v>941465262</v>
      </c>
      <c r="AB18" s="38"/>
      <c r="AC18" s="37">
        <v>0</v>
      </c>
    </row>
    <row r="19" spans="1:29" ht="22.15" customHeight="1" x14ac:dyDescent="0.2">
      <c r="A19" s="24" t="s">
        <v>20</v>
      </c>
      <c r="B19" s="24"/>
      <c r="D19" s="77">
        <v>0</v>
      </c>
      <c r="E19" s="38"/>
      <c r="F19" s="41">
        <v>870043294</v>
      </c>
      <c r="G19" s="41"/>
      <c r="I19" s="41">
        <v>918920033</v>
      </c>
      <c r="J19" s="41"/>
      <c r="L19" s="25">
        <v>0</v>
      </c>
      <c r="M19" s="25"/>
      <c r="N19" s="7">
        <v>0</v>
      </c>
      <c r="P19" s="7">
        <v>0</v>
      </c>
      <c r="Q19" s="25">
        <v>0</v>
      </c>
      <c r="R19" s="25"/>
      <c r="S19" s="25"/>
      <c r="U19" s="37">
        <v>0</v>
      </c>
      <c r="V19" s="38"/>
      <c r="W19" s="37">
        <v>0</v>
      </c>
      <c r="X19" s="38"/>
      <c r="Y19" s="37">
        <v>0</v>
      </c>
      <c r="Z19" s="38"/>
      <c r="AA19" s="37">
        <v>0</v>
      </c>
      <c r="AB19" s="38"/>
      <c r="AC19" s="37">
        <v>0</v>
      </c>
    </row>
    <row r="20" spans="1:29" ht="22.15" customHeight="1" x14ac:dyDescent="0.2">
      <c r="A20" s="24" t="s">
        <v>19</v>
      </c>
      <c r="B20" s="24"/>
      <c r="D20" s="77">
        <v>0</v>
      </c>
      <c r="E20" s="38"/>
      <c r="F20" s="41">
        <v>6281497622212</v>
      </c>
      <c r="G20" s="41"/>
      <c r="I20" s="41">
        <v>6190941603397</v>
      </c>
      <c r="J20" s="41"/>
      <c r="L20" s="25">
        <v>0</v>
      </c>
      <c r="M20" s="25"/>
      <c r="N20" s="7">
        <v>0</v>
      </c>
      <c r="P20" s="7">
        <v>0</v>
      </c>
      <c r="Q20" s="25">
        <v>0</v>
      </c>
      <c r="R20" s="25"/>
      <c r="S20" s="25"/>
      <c r="U20" s="37">
        <v>0</v>
      </c>
      <c r="V20" s="38"/>
      <c r="W20" s="37">
        <v>0</v>
      </c>
      <c r="X20" s="38"/>
      <c r="Y20" s="37">
        <v>0</v>
      </c>
      <c r="Z20" s="38"/>
      <c r="AA20" s="37">
        <v>0</v>
      </c>
      <c r="AB20" s="38"/>
      <c r="AC20" s="37">
        <v>0</v>
      </c>
    </row>
    <row r="21" spans="1:29" ht="22.15" customHeight="1" x14ac:dyDescent="0.2">
      <c r="A21" s="26" t="s">
        <v>18</v>
      </c>
      <c r="B21" s="26"/>
      <c r="D21" s="79">
        <v>0</v>
      </c>
      <c r="E21" s="38"/>
      <c r="F21" s="41">
        <v>8857840428559</v>
      </c>
      <c r="G21" s="41"/>
      <c r="I21" s="42">
        <v>11597220536542</v>
      </c>
      <c r="J21" s="42"/>
      <c r="L21" s="27">
        <v>0</v>
      </c>
      <c r="M21" s="27"/>
      <c r="N21" s="8">
        <v>0</v>
      </c>
      <c r="P21" s="8">
        <v>0</v>
      </c>
      <c r="Q21" s="27">
        <v>0</v>
      </c>
      <c r="R21" s="27"/>
      <c r="S21" s="27"/>
      <c r="U21" s="40">
        <v>0</v>
      </c>
      <c r="V21" s="38"/>
      <c r="W21" s="37">
        <v>0</v>
      </c>
      <c r="X21" s="38"/>
      <c r="Y21" s="40">
        <v>0</v>
      </c>
      <c r="Z21" s="38"/>
      <c r="AA21" s="40">
        <v>0</v>
      </c>
      <c r="AB21" s="38"/>
      <c r="AC21" s="40">
        <v>0</v>
      </c>
    </row>
    <row r="22" spans="1:29" ht="22.15" customHeight="1" thickBot="1" x14ac:dyDescent="0.25">
      <c r="A22" s="80" t="s">
        <v>21</v>
      </c>
      <c r="B22" s="80"/>
      <c r="D22" s="81">
        <v>0</v>
      </c>
      <c r="F22" s="82">
        <v>15140208094065</v>
      </c>
      <c r="G22" s="82"/>
      <c r="I22" s="82">
        <v>17789081059972</v>
      </c>
      <c r="J22" s="82"/>
      <c r="L22" s="83">
        <v>0</v>
      </c>
      <c r="M22" s="83"/>
      <c r="N22" s="84">
        <v>0</v>
      </c>
      <c r="P22" s="85">
        <v>0</v>
      </c>
      <c r="Q22" s="86">
        <v>0</v>
      </c>
      <c r="R22" s="86"/>
      <c r="S22" s="86"/>
      <c r="U22" s="85">
        <v>0</v>
      </c>
      <c r="Y22" s="87">
        <v>16531057594665</v>
      </c>
      <c r="Z22" s="43"/>
      <c r="AA22" s="81">
        <v>20766082934135</v>
      </c>
      <c r="AB22" s="43"/>
      <c r="AC22" s="81">
        <v>96.8</v>
      </c>
    </row>
    <row r="23" spans="1:29" ht="13.5" thickTop="1" x14ac:dyDescent="0.2">
      <c r="D23" s="69"/>
      <c r="F23" s="69"/>
      <c r="G23" s="69"/>
      <c r="I23" s="69"/>
      <c r="J23" s="69"/>
      <c r="P23" s="69"/>
      <c r="Q23" s="69"/>
      <c r="R23" s="69"/>
      <c r="S23" s="69"/>
      <c r="U23" s="69"/>
      <c r="AA23" s="69"/>
      <c r="AC23" s="69"/>
    </row>
    <row r="28" spans="1:29" ht="13.5" thickBot="1" x14ac:dyDescent="0.25">
      <c r="N28" s="88"/>
    </row>
    <row r="29" spans="1:29" ht="13.5" thickTop="1" x14ac:dyDescent="0.2"/>
  </sheetData>
  <mergeCells count="67">
    <mergeCell ref="A22:B22"/>
    <mergeCell ref="F22:G22"/>
    <mergeCell ref="I22:J22"/>
    <mergeCell ref="L22:M22"/>
    <mergeCell ref="Q22:S22"/>
    <mergeCell ref="A21:B21"/>
    <mergeCell ref="F21:G21"/>
    <mergeCell ref="I21:J21"/>
    <mergeCell ref="L21:M21"/>
    <mergeCell ref="Q21:S21"/>
    <mergeCell ref="A20:B20"/>
    <mergeCell ref="F20:G20"/>
    <mergeCell ref="I20:J20"/>
    <mergeCell ref="L20:M20"/>
    <mergeCell ref="Q20:S20"/>
    <mergeCell ref="A19:B19"/>
    <mergeCell ref="F19:G19"/>
    <mergeCell ref="I19:J19"/>
    <mergeCell ref="L19:M19"/>
    <mergeCell ref="Q19:S19"/>
    <mergeCell ref="A18:B18"/>
    <mergeCell ref="F18:G18"/>
    <mergeCell ref="I18:J18"/>
    <mergeCell ref="L18:M18"/>
    <mergeCell ref="Q18:S18"/>
    <mergeCell ref="A17:B17"/>
    <mergeCell ref="F17:G17"/>
    <mergeCell ref="I17:J17"/>
    <mergeCell ref="L17:M17"/>
    <mergeCell ref="Q17:S17"/>
    <mergeCell ref="AC13:AC14"/>
    <mergeCell ref="L14:M14"/>
    <mergeCell ref="Q14:S14"/>
    <mergeCell ref="A16:B16"/>
    <mergeCell ref="F16:G16"/>
    <mergeCell ref="I16:J16"/>
    <mergeCell ref="L16:M16"/>
    <mergeCell ref="Q16:S16"/>
    <mergeCell ref="P13:S13"/>
    <mergeCell ref="U13:U14"/>
    <mergeCell ref="W13:W14"/>
    <mergeCell ref="Y13:Y14"/>
    <mergeCell ref="AA13:AA14"/>
    <mergeCell ref="A13:B14"/>
    <mergeCell ref="D13:D14"/>
    <mergeCell ref="F13:G14"/>
    <mergeCell ref="I13:J14"/>
    <mergeCell ref="L13:N13"/>
    <mergeCell ref="A11:AD11"/>
    <mergeCell ref="A12:C12"/>
    <mergeCell ref="D12:J12"/>
    <mergeCell ref="L12:S12"/>
    <mergeCell ref="U12:AA12"/>
    <mergeCell ref="AB12:AD12"/>
    <mergeCell ref="A7:AD7"/>
    <mergeCell ref="A9:AD9"/>
    <mergeCell ref="B8:AD8"/>
    <mergeCell ref="B10:AC10"/>
    <mergeCell ref="A4:L4"/>
    <mergeCell ref="M4:Q4"/>
    <mergeCell ref="R4:AD4"/>
    <mergeCell ref="A5:AD5"/>
    <mergeCell ref="A6:L6"/>
    <mergeCell ref="M6:Q6"/>
    <mergeCell ref="R6:AD6"/>
    <mergeCell ref="A1:AD1"/>
    <mergeCell ref="A3:AD3"/>
  </mergeCells>
  <pageMargins left="0.39" right="0.39" top="0.39" bottom="0.39" header="0" footer="0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8"/>
  <sheetViews>
    <sheetView rightToLeft="1" workbookViewId="0">
      <selection activeCell="W21" sqref="W21"/>
    </sheetView>
  </sheetViews>
  <sheetFormatPr defaultRowHeight="12.75" x14ac:dyDescent="0.2"/>
  <cols>
    <col min="1" max="1" width="1.28515625" customWidth="1"/>
    <col min="2" max="2" width="12.85546875" customWidth="1"/>
    <col min="3" max="3" width="6.28515625" customWidth="1"/>
    <col min="4" max="4" width="1.28515625" customWidth="1"/>
    <col min="5" max="5" width="11.28515625" bestFit="1" customWidth="1"/>
    <col min="6" max="6" width="1.28515625" customWidth="1"/>
    <col min="7" max="7" width="9" customWidth="1"/>
    <col min="8" max="8" width="5.140625" customWidth="1"/>
    <col min="9" max="9" width="1.28515625" customWidth="1"/>
    <col min="10" max="10" width="7.7109375" customWidth="1"/>
    <col min="11" max="11" width="3.85546875" customWidth="1"/>
    <col min="12" max="12" width="1.28515625" customWidth="1"/>
    <col min="13" max="13" width="10.28515625" customWidth="1"/>
    <col min="14" max="14" width="1.28515625" customWidth="1"/>
    <col min="15" max="15" width="13" bestFit="1" customWidth="1"/>
    <col min="16" max="16" width="1.28515625" customWidth="1"/>
    <col min="17" max="17" width="6.42578125" customWidth="1"/>
    <col min="18" max="18" width="7.7109375" customWidth="1"/>
    <col min="19" max="19" width="6.42578125" customWidth="1"/>
    <col min="20" max="20" width="1.28515625" customWidth="1"/>
    <col min="21" max="21" width="17.7109375" bestFit="1" customWidth="1"/>
    <col min="22" max="22" width="1.28515625" customWidth="1"/>
    <col min="23" max="23" width="14" bestFit="1" customWidth="1"/>
    <col min="24" max="24" width="1.28515625" customWidth="1"/>
    <col min="25" max="25" width="15.42578125" customWidth="1"/>
    <col min="26" max="26" width="0.28515625" customWidth="1"/>
  </cols>
  <sheetData>
    <row r="1" spans="1:26" ht="7.3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29.65" customHeight="1" x14ac:dyDescent="0.2">
      <c r="A2" s="28" t="str">
        <f>_xlfn.SINGLE('1'!J2)</f>
        <v>صندوق سرمایه گذاری اختصاصی بازارگردان صنعت مس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6"/>
    </row>
    <row r="3" spans="1:26" ht="7.3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29.65" customHeight="1" x14ac:dyDescent="0.2">
      <c r="A4" s="28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7.3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9.65" customHeight="1" x14ac:dyDescent="0.2">
      <c r="A6" s="28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8.7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9.65" customHeight="1" x14ac:dyDescent="0.2">
      <c r="A8" s="2"/>
      <c r="B8" s="3" t="s">
        <v>23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22.1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4.85" customHeight="1" x14ac:dyDescent="0.2">
      <c r="A10" s="19" t="s">
        <v>24</v>
      </c>
      <c r="B10" s="20"/>
      <c r="C10" s="20"/>
      <c r="D10" s="19"/>
      <c r="E10" s="20"/>
      <c r="F10" s="19"/>
      <c r="G10" s="20"/>
      <c r="H10" s="20"/>
      <c r="I10" s="19"/>
      <c r="J10" s="20"/>
      <c r="K10" s="20"/>
      <c r="L10" s="19"/>
      <c r="M10" s="20"/>
      <c r="N10" s="2"/>
      <c r="O10" s="4" t="s">
        <v>4</v>
      </c>
      <c r="P10" s="2"/>
      <c r="Q10" s="19" t="s">
        <v>5</v>
      </c>
      <c r="R10" s="20"/>
      <c r="S10" s="20"/>
      <c r="T10" s="19"/>
      <c r="U10" s="20"/>
      <c r="V10" s="2"/>
      <c r="W10" s="4" t="s">
        <v>6</v>
      </c>
      <c r="X10" s="15"/>
      <c r="Y10" s="18"/>
      <c r="Z10" s="15"/>
    </row>
    <row r="11" spans="1:26" ht="44.45" customHeight="1" x14ac:dyDescent="0.2">
      <c r="A11" s="21" t="s">
        <v>25</v>
      </c>
      <c r="B11" s="21"/>
      <c r="C11" s="21"/>
      <c r="E11" s="5" t="s">
        <v>26</v>
      </c>
      <c r="G11" s="21" t="s">
        <v>27</v>
      </c>
      <c r="H11" s="21"/>
      <c r="J11" s="21" t="s">
        <v>28</v>
      </c>
      <c r="K11" s="21"/>
      <c r="M11" s="5" t="s">
        <v>29</v>
      </c>
      <c r="O11" s="5" t="s">
        <v>30</v>
      </c>
      <c r="Q11" s="21" t="s">
        <v>31</v>
      </c>
      <c r="R11" s="21"/>
      <c r="S11" s="21"/>
      <c r="U11" s="5" t="s">
        <v>32</v>
      </c>
      <c r="W11" s="5" t="s">
        <v>30</v>
      </c>
      <c r="Y11" s="5" t="s">
        <v>14</v>
      </c>
    </row>
    <row r="12" spans="1:26" ht="14.85" customHeight="1" x14ac:dyDescent="0.2">
      <c r="A12" s="6"/>
      <c r="B12" s="6"/>
      <c r="C12" s="6"/>
      <c r="E12" s="6"/>
      <c r="G12" s="6"/>
      <c r="H12" s="6"/>
      <c r="J12" s="6"/>
      <c r="K12" s="6"/>
      <c r="M12" s="6"/>
      <c r="O12" s="6"/>
      <c r="Q12" s="6"/>
      <c r="R12" s="6"/>
      <c r="S12" s="6"/>
      <c r="U12" s="6"/>
      <c r="W12" s="6"/>
      <c r="Y12" s="6"/>
    </row>
    <row r="13" spans="1:26" ht="29.65" customHeight="1" x14ac:dyDescent="0.2">
      <c r="A13" s="29" t="s">
        <v>33</v>
      </c>
      <c r="B13" s="29"/>
      <c r="C13" s="29"/>
      <c r="E13" s="44">
        <v>65341115</v>
      </c>
      <c r="G13" s="29" t="s">
        <v>33</v>
      </c>
      <c r="H13" s="29"/>
      <c r="J13" s="30" t="s">
        <v>34</v>
      </c>
      <c r="K13" s="30"/>
      <c r="M13" s="10">
        <v>0</v>
      </c>
      <c r="O13" s="50">
        <v>121140546</v>
      </c>
      <c r="P13" s="43"/>
      <c r="Q13" s="47">
        <v>96984024473</v>
      </c>
      <c r="R13" s="47"/>
      <c r="S13" s="47"/>
      <c r="T13" s="43"/>
      <c r="U13" s="51">
        <v>96071276116</v>
      </c>
      <c r="V13" s="43"/>
      <c r="W13" s="50">
        <v>1033888903</v>
      </c>
      <c r="X13" s="43"/>
      <c r="Y13" s="44">
        <v>0</v>
      </c>
    </row>
    <row r="14" spans="1:26" ht="29.65" customHeight="1" x14ac:dyDescent="0.2">
      <c r="A14" s="29" t="s">
        <v>33</v>
      </c>
      <c r="B14" s="29"/>
      <c r="C14" s="29"/>
      <c r="E14" s="44">
        <v>65341107</v>
      </c>
      <c r="G14" s="29" t="s">
        <v>33</v>
      </c>
      <c r="H14" s="29"/>
      <c r="J14" s="30" t="s">
        <v>34</v>
      </c>
      <c r="K14" s="30"/>
      <c r="M14" s="10">
        <v>0</v>
      </c>
      <c r="O14" s="50">
        <v>268129563</v>
      </c>
      <c r="P14" s="43"/>
      <c r="Q14" s="47">
        <v>1254689489677</v>
      </c>
      <c r="R14" s="47"/>
      <c r="S14" s="47"/>
      <c r="T14" s="43"/>
      <c r="U14" s="51">
        <v>1254955866786</v>
      </c>
      <c r="V14" s="43"/>
      <c r="W14" s="50">
        <v>1752454</v>
      </c>
      <c r="X14" s="43"/>
      <c r="Y14" s="44">
        <v>0</v>
      </c>
    </row>
    <row r="15" spans="1:26" ht="29.65" customHeight="1" x14ac:dyDescent="0.2">
      <c r="A15" s="29" t="s">
        <v>33</v>
      </c>
      <c r="B15" s="29"/>
      <c r="C15" s="29"/>
      <c r="E15" s="44">
        <v>104458432</v>
      </c>
      <c r="G15" s="29" t="s">
        <v>33</v>
      </c>
      <c r="H15" s="29"/>
      <c r="J15" s="30" t="s">
        <v>35</v>
      </c>
      <c r="K15" s="30"/>
      <c r="M15" s="10">
        <v>0</v>
      </c>
      <c r="O15" s="50">
        <v>100000</v>
      </c>
      <c r="P15" s="43"/>
      <c r="Q15" s="47">
        <v>0</v>
      </c>
      <c r="R15" s="47"/>
      <c r="S15" s="47"/>
      <c r="T15" s="43"/>
      <c r="U15" s="51">
        <v>0</v>
      </c>
      <c r="V15" s="43"/>
      <c r="W15" s="50">
        <v>100000</v>
      </c>
      <c r="X15" s="43"/>
      <c r="Y15" s="44">
        <v>0</v>
      </c>
    </row>
    <row r="16" spans="1:26" ht="29.65" customHeight="1" x14ac:dyDescent="0.2">
      <c r="A16" s="31" t="s">
        <v>96</v>
      </c>
      <c r="B16" s="31"/>
      <c r="C16" s="31"/>
      <c r="E16" s="44">
        <v>104456340</v>
      </c>
      <c r="G16" s="29" t="s">
        <v>33</v>
      </c>
      <c r="H16" s="29"/>
      <c r="J16" s="30" t="s">
        <v>36</v>
      </c>
      <c r="K16" s="30"/>
      <c r="M16" s="10">
        <v>0</v>
      </c>
      <c r="O16" s="52">
        <v>55113835</v>
      </c>
      <c r="P16" s="43"/>
      <c r="Q16" s="48">
        <v>233406</v>
      </c>
      <c r="R16" s="48"/>
      <c r="S16" s="48"/>
      <c r="T16" s="43"/>
      <c r="U16" s="53">
        <v>0</v>
      </c>
      <c r="V16" s="43"/>
      <c r="W16" s="52">
        <v>55347241</v>
      </c>
      <c r="X16" s="43"/>
      <c r="Y16" s="45">
        <v>0</v>
      </c>
    </row>
    <row r="17" spans="1:25" ht="22.15" customHeight="1" thickBot="1" x14ac:dyDescent="0.25">
      <c r="A17" s="21" t="s">
        <v>21</v>
      </c>
      <c r="B17" s="21"/>
      <c r="C17" s="21"/>
      <c r="O17" s="70">
        <v>444483944</v>
      </c>
      <c r="P17" s="43"/>
      <c r="Q17" s="90">
        <v>1351673747556</v>
      </c>
      <c r="R17" s="90"/>
      <c r="S17" s="90"/>
      <c r="T17" s="43"/>
      <c r="U17" s="70">
        <v>1351027142902</v>
      </c>
      <c r="V17" s="43"/>
      <c r="W17" s="70">
        <v>1091088598</v>
      </c>
      <c r="X17" s="43"/>
      <c r="Y17" s="70">
        <v>0</v>
      </c>
    </row>
    <row r="18" spans="1:25" ht="13.5" thickTop="1" x14ac:dyDescent="0.2">
      <c r="O18" s="69"/>
      <c r="U18" s="69"/>
      <c r="W18" s="69"/>
      <c r="Y18" s="69"/>
    </row>
  </sheetData>
  <mergeCells count="32">
    <mergeCell ref="A16:C16"/>
    <mergeCell ref="G16:H16"/>
    <mergeCell ref="J16:K16"/>
    <mergeCell ref="Q16:S16"/>
    <mergeCell ref="A17:C17"/>
    <mergeCell ref="Q17:S17"/>
    <mergeCell ref="A14:C14"/>
    <mergeCell ref="G14:H14"/>
    <mergeCell ref="J14:K14"/>
    <mergeCell ref="Q14:S14"/>
    <mergeCell ref="A15:C15"/>
    <mergeCell ref="G15:H15"/>
    <mergeCell ref="J15:K15"/>
    <mergeCell ref="Q15:S15"/>
    <mergeCell ref="A11:C11"/>
    <mergeCell ref="G11:H11"/>
    <mergeCell ref="J11:K11"/>
    <mergeCell ref="Q11:S11"/>
    <mergeCell ref="A13:C13"/>
    <mergeCell ref="G13:H13"/>
    <mergeCell ref="J13:K13"/>
    <mergeCell ref="Q13:S13"/>
    <mergeCell ref="A7:Z7"/>
    <mergeCell ref="A9:Z9"/>
    <mergeCell ref="A10:M10"/>
    <mergeCell ref="Q10:U10"/>
    <mergeCell ref="X10:Z10"/>
    <mergeCell ref="A5:Z5"/>
    <mergeCell ref="A4:Z4"/>
    <mergeCell ref="A6:Z6"/>
    <mergeCell ref="A1:Z1"/>
    <mergeCell ref="A2:Y2"/>
  </mergeCells>
  <pageMargins left="0.39" right="0.39" top="0.39" bottom="0.3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6"/>
  <sheetViews>
    <sheetView rightToLeft="1" workbookViewId="0">
      <selection activeCell="N15" sqref="N15"/>
    </sheetView>
  </sheetViews>
  <sheetFormatPr defaultRowHeight="12.75" x14ac:dyDescent="0.2"/>
  <cols>
    <col min="1" max="1" width="1.28515625" customWidth="1"/>
    <col min="2" max="2" width="25.7109375" customWidth="1"/>
    <col min="3" max="3" width="14.140625" customWidth="1"/>
    <col min="4" max="4" width="5.140625" customWidth="1"/>
    <col min="5" max="5" width="3.85546875" customWidth="1"/>
    <col min="6" max="6" width="1.28515625" customWidth="1"/>
    <col min="7" max="7" width="9" customWidth="1"/>
    <col min="8" max="8" width="1.28515625" customWidth="1"/>
    <col min="9" max="9" width="18.42578125" bestFit="1" customWidth="1"/>
    <col min="10" max="10" width="1.28515625" customWidth="1"/>
    <col min="11" max="11" width="9" customWidth="1"/>
    <col min="12" max="12" width="5.7109375" customWidth="1"/>
    <col min="13" max="13" width="1.28515625" customWidth="1"/>
    <col min="14" max="14" width="15.140625" customWidth="1"/>
    <col min="15" max="15" width="0.28515625" customWidth="1"/>
  </cols>
  <sheetData>
    <row r="1" spans="1:15" ht="29.65" customHeight="1" x14ac:dyDescent="0.2">
      <c r="A1" s="15"/>
      <c r="B1" s="15"/>
      <c r="C1" s="16" t="s">
        <v>95</v>
      </c>
      <c r="D1" s="16"/>
      <c r="E1" s="16"/>
      <c r="F1" s="16"/>
      <c r="G1" s="16"/>
      <c r="H1" s="16"/>
      <c r="I1" s="16"/>
      <c r="J1" s="16"/>
      <c r="K1" s="16"/>
      <c r="L1" s="15"/>
      <c r="M1" s="15"/>
      <c r="N1" s="15"/>
      <c r="O1" s="15"/>
    </row>
    <row r="2" spans="1:15" ht="7.3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ht="29.65" customHeight="1" x14ac:dyDescent="0.2">
      <c r="A3" s="15"/>
      <c r="B3" s="15"/>
      <c r="C3" s="15"/>
      <c r="D3" s="16" t="s">
        <v>22</v>
      </c>
      <c r="E3" s="16"/>
      <c r="F3" s="16"/>
      <c r="G3" s="16"/>
      <c r="H3" s="16"/>
      <c r="I3" s="16"/>
      <c r="J3" s="15"/>
      <c r="K3" s="15"/>
      <c r="L3" s="15"/>
      <c r="M3" s="15"/>
      <c r="N3" s="15"/>
      <c r="O3" s="15"/>
    </row>
    <row r="4" spans="1:15" ht="7.3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9.65" customHeight="1" x14ac:dyDescent="0.2">
      <c r="A5" s="15"/>
      <c r="B5" s="15"/>
      <c r="C5" s="15"/>
      <c r="D5" s="16" t="s">
        <v>1</v>
      </c>
      <c r="E5" s="16"/>
      <c r="F5" s="16"/>
      <c r="G5" s="16"/>
      <c r="H5" s="16"/>
      <c r="I5" s="16"/>
      <c r="J5" s="15"/>
      <c r="K5" s="15"/>
      <c r="L5" s="15"/>
      <c r="M5" s="15"/>
      <c r="N5" s="15"/>
      <c r="O5" s="15"/>
    </row>
    <row r="6" spans="1:15" ht="16.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9.65" customHeight="1" x14ac:dyDescent="0.2">
      <c r="A7" s="2"/>
      <c r="B7" s="17" t="s">
        <v>37</v>
      </c>
      <c r="C7" s="17"/>
      <c r="D7" s="17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27" customHeight="1" x14ac:dyDescent="0.2">
      <c r="A8" s="15"/>
      <c r="B8" s="18"/>
      <c r="C8" s="18"/>
      <c r="D8" s="18"/>
      <c r="E8" s="18"/>
      <c r="F8" s="15"/>
      <c r="G8" s="18"/>
      <c r="H8" s="15"/>
      <c r="I8" s="18"/>
      <c r="J8" s="15"/>
      <c r="K8" s="18"/>
      <c r="L8" s="18"/>
      <c r="M8" s="15"/>
      <c r="N8" s="18"/>
      <c r="O8" s="15"/>
    </row>
    <row r="9" spans="1:15" ht="44.45" customHeight="1" x14ac:dyDescent="0.2">
      <c r="A9" s="21" t="s">
        <v>38</v>
      </c>
      <c r="B9" s="21"/>
      <c r="C9" s="21"/>
      <c r="D9" s="21"/>
      <c r="E9" s="21"/>
      <c r="G9" s="5" t="s">
        <v>39</v>
      </c>
      <c r="I9" s="5" t="s">
        <v>40</v>
      </c>
      <c r="K9" s="21" t="s">
        <v>41</v>
      </c>
      <c r="L9" s="21"/>
      <c r="N9" s="5" t="s">
        <v>42</v>
      </c>
    </row>
    <row r="10" spans="1:15" ht="14.85" customHeight="1" x14ac:dyDescent="0.2">
      <c r="A10" s="6"/>
      <c r="B10" s="6"/>
      <c r="C10" s="6"/>
      <c r="D10" s="6"/>
      <c r="E10" s="6"/>
      <c r="G10" s="6"/>
      <c r="I10" s="6"/>
      <c r="K10" s="6"/>
      <c r="L10" s="6"/>
      <c r="N10" s="6"/>
    </row>
    <row r="11" spans="1:15" ht="29.65" customHeight="1" x14ac:dyDescent="0.2">
      <c r="A11" s="29" t="s">
        <v>43</v>
      </c>
      <c r="B11" s="29"/>
      <c r="C11" s="29"/>
      <c r="D11" s="29"/>
      <c r="E11" s="29"/>
      <c r="G11" s="10" t="s">
        <v>44</v>
      </c>
      <c r="I11" s="50">
        <v>2041740221933</v>
      </c>
      <c r="K11" s="30">
        <v>99.98</v>
      </c>
      <c r="L11" s="30"/>
      <c r="N11" s="10">
        <v>9.52</v>
      </c>
    </row>
    <row r="12" spans="1:15" ht="29.65" customHeight="1" x14ac:dyDescent="0.2">
      <c r="A12" s="29" t="s">
        <v>45</v>
      </c>
      <c r="B12" s="29"/>
      <c r="C12" s="29"/>
      <c r="D12" s="29"/>
      <c r="E12" s="29"/>
      <c r="G12" s="10" t="s">
        <v>46</v>
      </c>
      <c r="I12" s="50">
        <v>315951726</v>
      </c>
      <c r="K12" s="30">
        <v>0.02</v>
      </c>
      <c r="L12" s="30"/>
      <c r="N12" s="10">
        <v>0</v>
      </c>
    </row>
    <row r="13" spans="1:15" ht="29.65" customHeight="1" x14ac:dyDescent="0.2">
      <c r="A13" s="29" t="s">
        <v>47</v>
      </c>
      <c r="B13" s="29"/>
      <c r="C13" s="29"/>
      <c r="D13" s="29"/>
      <c r="E13" s="29"/>
      <c r="G13" s="10" t="s">
        <v>48</v>
      </c>
      <c r="I13" s="50">
        <v>7325625</v>
      </c>
      <c r="K13" s="30">
        <v>0</v>
      </c>
      <c r="L13" s="30"/>
      <c r="N13" s="10">
        <v>0</v>
      </c>
    </row>
    <row r="14" spans="1:15" ht="29.65" customHeight="1" x14ac:dyDescent="0.2">
      <c r="A14" s="31" t="s">
        <v>49</v>
      </c>
      <c r="B14" s="31"/>
      <c r="C14" s="31"/>
      <c r="D14" s="31"/>
      <c r="E14" s="31"/>
      <c r="G14" s="10" t="s">
        <v>50</v>
      </c>
      <c r="I14" s="52">
        <v>0</v>
      </c>
      <c r="K14" s="32">
        <v>0</v>
      </c>
      <c r="L14" s="32"/>
      <c r="N14" s="11">
        <v>0</v>
      </c>
    </row>
    <row r="15" spans="1:15" ht="29.65" customHeight="1" thickBot="1" x14ac:dyDescent="0.25">
      <c r="A15" s="21" t="s">
        <v>21</v>
      </c>
      <c r="B15" s="21"/>
      <c r="C15" s="21"/>
      <c r="D15" s="21"/>
      <c r="E15" s="21"/>
      <c r="I15" s="70">
        <f>SUM(I11:I14)</f>
        <v>2042063499284</v>
      </c>
      <c r="K15" s="74">
        <v>100</v>
      </c>
      <c r="L15" s="74"/>
      <c r="N15" s="71">
        <v>9.52</v>
      </c>
    </row>
    <row r="16" spans="1:15" ht="13.5" thickTop="1" x14ac:dyDescent="0.2">
      <c r="I16" s="69"/>
      <c r="K16" s="69"/>
      <c r="L16" s="69"/>
      <c r="N16" s="69"/>
    </row>
  </sheetData>
  <mergeCells count="27">
    <mergeCell ref="A15:E15"/>
    <mergeCell ref="K15:L15"/>
    <mergeCell ref="A13:E13"/>
    <mergeCell ref="K13:L13"/>
    <mergeCell ref="A14:E14"/>
    <mergeCell ref="K14:L14"/>
    <mergeCell ref="A11:E11"/>
    <mergeCell ref="K11:L11"/>
    <mergeCell ref="A12:E12"/>
    <mergeCell ref="K12:L12"/>
    <mergeCell ref="B7:D7"/>
    <mergeCell ref="E7:O7"/>
    <mergeCell ref="A8:O8"/>
    <mergeCell ref="A9:E9"/>
    <mergeCell ref="K9:L9"/>
    <mergeCell ref="A4:O4"/>
    <mergeCell ref="A5:C5"/>
    <mergeCell ref="D5:I5"/>
    <mergeCell ref="J5:O5"/>
    <mergeCell ref="A6:O6"/>
    <mergeCell ref="A1:B1"/>
    <mergeCell ref="C1:K1"/>
    <mergeCell ref="L1:O1"/>
    <mergeCell ref="A2:O2"/>
    <mergeCell ref="A3:C3"/>
    <mergeCell ref="D3:I3"/>
    <mergeCell ref="J3:O3"/>
  </mergeCells>
  <pageMargins left="0.39" right="0.39" top="0.39" bottom="0.39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4"/>
  <sheetViews>
    <sheetView rightToLeft="1" workbookViewId="0">
      <selection activeCell="T25" sqref="T25"/>
    </sheetView>
  </sheetViews>
  <sheetFormatPr defaultRowHeight="12.75" x14ac:dyDescent="0.2"/>
  <cols>
    <col min="1" max="1" width="1.28515625" customWidth="1"/>
    <col min="2" max="2" width="14.28515625" customWidth="1"/>
    <col min="3" max="3" width="6.28515625" customWidth="1"/>
    <col min="4" max="4" width="1.28515625" customWidth="1"/>
    <col min="5" max="5" width="12.140625" bestFit="1" customWidth="1"/>
    <col min="6" max="6" width="1.28515625" customWidth="1"/>
    <col min="7" max="7" width="21" bestFit="1" customWidth="1"/>
    <col min="8" max="8" width="1.28515625" customWidth="1"/>
    <col min="9" max="9" width="13.7109375" bestFit="1" customWidth="1"/>
    <col min="10" max="10" width="1.28515625" customWidth="1"/>
    <col min="11" max="11" width="5.85546875" customWidth="1"/>
    <col min="12" max="12" width="8" customWidth="1"/>
    <col min="13" max="13" width="1.28515625" customWidth="1"/>
    <col min="14" max="14" width="8" bestFit="1" customWidth="1"/>
    <col min="15" max="15" width="1.28515625" customWidth="1"/>
    <col min="16" max="16" width="5.140625" customWidth="1"/>
    <col min="17" max="17" width="5.7109375" customWidth="1"/>
    <col min="18" max="18" width="8" customWidth="1"/>
    <col min="19" max="19" width="1.28515625" customWidth="1"/>
    <col min="20" max="20" width="18.28515625" customWidth="1"/>
    <col min="21" max="21" width="1.28515625" customWidth="1"/>
    <col min="22" max="22" width="8" bestFit="1" customWidth="1"/>
    <col min="23" max="23" width="1.28515625" customWidth="1"/>
    <col min="24" max="24" width="18.42578125" customWidth="1"/>
    <col min="25" max="25" width="0.28515625" customWidth="1"/>
  </cols>
  <sheetData>
    <row r="1" spans="1:25" ht="14.8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5" ht="29.65" customHeight="1" x14ac:dyDescent="0.2">
      <c r="A2" s="28" t="s">
        <v>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6"/>
    </row>
    <row r="3" spans="1:25" ht="7.3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25" ht="29.65" customHeight="1" x14ac:dyDescent="0.2">
      <c r="A4" s="36"/>
      <c r="B4" s="28" t="s">
        <v>22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36"/>
    </row>
    <row r="5" spans="1:25" ht="29.65" customHeight="1" x14ac:dyDescent="0.2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36"/>
    </row>
    <row r="6" spans="1:25" ht="24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spans="1:25" ht="29.65" customHeight="1" x14ac:dyDescent="0.2">
      <c r="A7" s="2"/>
      <c r="B7" s="3" t="s">
        <v>51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</row>
    <row r="8" spans="1:25" ht="22.1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pans="1:25" ht="14.85" customHeight="1" x14ac:dyDescent="0.2">
      <c r="A9" s="15"/>
      <c r="B9" s="18"/>
      <c r="C9" s="18"/>
      <c r="D9" s="15"/>
      <c r="E9" s="19" t="s">
        <v>52</v>
      </c>
      <c r="F9" s="19"/>
      <c r="G9" s="20"/>
      <c r="H9" s="19"/>
      <c r="I9" s="20"/>
      <c r="J9" s="2"/>
      <c r="K9" s="19" t="s">
        <v>53</v>
      </c>
      <c r="L9" s="20"/>
      <c r="M9" s="19"/>
      <c r="N9" s="20"/>
      <c r="O9" s="19"/>
      <c r="P9" s="20"/>
      <c r="Q9" s="20"/>
      <c r="R9" s="20"/>
      <c r="S9" s="2"/>
      <c r="T9" s="19" t="s">
        <v>6</v>
      </c>
      <c r="U9" s="19"/>
      <c r="V9" s="20"/>
      <c r="W9" s="19"/>
      <c r="X9" s="20"/>
      <c r="Y9" s="2"/>
    </row>
    <row r="10" spans="1:25" ht="44.45" customHeight="1" x14ac:dyDescent="0.2">
      <c r="A10" s="21" t="s">
        <v>54</v>
      </c>
      <c r="B10" s="21"/>
      <c r="C10" s="21"/>
      <c r="E10" s="5" t="s">
        <v>55</v>
      </c>
      <c r="G10" s="5" t="s">
        <v>56</v>
      </c>
      <c r="I10" s="5" t="s">
        <v>57</v>
      </c>
      <c r="K10" s="21" t="s">
        <v>58</v>
      </c>
      <c r="L10" s="21"/>
      <c r="N10" s="5" t="s">
        <v>59</v>
      </c>
      <c r="P10" s="21" t="s">
        <v>60</v>
      </c>
      <c r="Q10" s="21"/>
      <c r="R10" s="21"/>
      <c r="T10" s="5" t="s">
        <v>58</v>
      </c>
      <c r="V10" s="5" t="s">
        <v>59</v>
      </c>
      <c r="X10" s="5" t="s">
        <v>60</v>
      </c>
    </row>
    <row r="11" spans="1:25" ht="14.85" customHeight="1" x14ac:dyDescent="0.2">
      <c r="A11" s="6"/>
      <c r="B11" s="6"/>
      <c r="C11" s="6"/>
      <c r="E11" s="6"/>
      <c r="G11" s="6"/>
      <c r="I11" s="6"/>
      <c r="K11" s="6"/>
      <c r="L11" s="6"/>
      <c r="N11" s="6"/>
      <c r="P11" s="6"/>
      <c r="Q11" s="6"/>
      <c r="R11" s="6"/>
      <c r="T11" s="6"/>
      <c r="V11" s="6"/>
      <c r="X11" s="6"/>
    </row>
    <row r="12" spans="1:25" ht="29.65" customHeight="1" x14ac:dyDescent="0.2">
      <c r="A12" s="31" t="s">
        <v>19</v>
      </c>
      <c r="B12" s="31"/>
      <c r="C12" s="31"/>
      <c r="E12" s="9" t="s">
        <v>61</v>
      </c>
      <c r="G12" s="9" t="s">
        <v>62</v>
      </c>
      <c r="I12" s="10">
        <v>250</v>
      </c>
      <c r="K12" s="32">
        <v>0</v>
      </c>
      <c r="L12" s="32"/>
      <c r="N12" s="11">
        <v>0</v>
      </c>
      <c r="P12" s="32">
        <v>0</v>
      </c>
      <c r="Q12" s="32"/>
      <c r="R12" s="32"/>
      <c r="T12" s="56">
        <v>779801015750</v>
      </c>
      <c r="V12" s="11">
        <v>0</v>
      </c>
      <c r="X12" s="56">
        <v>779801015750</v>
      </c>
    </row>
    <row r="13" spans="1:25" ht="22.15" customHeight="1" thickBot="1" x14ac:dyDescent="0.25">
      <c r="A13" s="21" t="s">
        <v>21</v>
      </c>
      <c r="B13" s="21"/>
      <c r="C13" s="21"/>
      <c r="K13" s="74">
        <v>0</v>
      </c>
      <c r="L13" s="74"/>
      <c r="N13" s="71">
        <v>0</v>
      </c>
      <c r="P13" s="92">
        <v>0</v>
      </c>
      <c r="Q13" s="92"/>
      <c r="R13" s="92"/>
      <c r="T13" s="70">
        <v>779801015750</v>
      </c>
      <c r="U13" s="43"/>
      <c r="V13" s="76">
        <v>0</v>
      </c>
      <c r="W13" s="43"/>
      <c r="X13" s="76">
        <v>779801015750</v>
      </c>
    </row>
    <row r="14" spans="1:25" ht="13.5" thickTop="1" x14ac:dyDescent="0.2">
      <c r="K14" s="69"/>
      <c r="L14" s="69"/>
      <c r="N14" s="69"/>
      <c r="P14" s="91"/>
      <c r="T14" s="69"/>
    </row>
  </sheetData>
  <mergeCells count="20">
    <mergeCell ref="A2:X2"/>
    <mergeCell ref="A13:C13"/>
    <mergeCell ref="K13:L13"/>
    <mergeCell ref="P13:R13"/>
    <mergeCell ref="B4:X4"/>
    <mergeCell ref="A5:X5"/>
    <mergeCell ref="A10:C10"/>
    <mergeCell ref="K10:L10"/>
    <mergeCell ref="P10:R10"/>
    <mergeCell ref="A12:C12"/>
    <mergeCell ref="K12:L12"/>
    <mergeCell ref="P12:R12"/>
    <mergeCell ref="C7:Y7"/>
    <mergeCell ref="A8:Y8"/>
    <mergeCell ref="A9:D9"/>
    <mergeCell ref="E9:I9"/>
    <mergeCell ref="K9:R9"/>
    <mergeCell ref="T9:X9"/>
    <mergeCell ref="A6:Y6"/>
    <mergeCell ref="A1:Y1"/>
  </mergeCells>
  <pageMargins left="0.39" right="0.39" top="0.39" bottom="0.3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23"/>
  <sheetViews>
    <sheetView rightToLeft="1" workbookViewId="0">
      <selection activeCell="I19" sqref="I19"/>
    </sheetView>
  </sheetViews>
  <sheetFormatPr defaultRowHeight="12.75" x14ac:dyDescent="0.2"/>
  <cols>
    <col min="1" max="1" width="1.28515625" customWidth="1"/>
    <col min="2" max="2" width="26.28515625" customWidth="1"/>
    <col min="3" max="4" width="1.28515625" customWidth="1"/>
    <col min="5" max="5" width="12" bestFit="1" customWidth="1"/>
    <col min="6" max="6" width="1.28515625" customWidth="1"/>
    <col min="7" max="7" width="11" bestFit="1" customWidth="1"/>
    <col min="8" max="8" width="1.28515625" customWidth="1"/>
    <col min="9" max="9" width="14.140625" customWidth="1"/>
    <col min="10" max="10" width="1.28515625" customWidth="1"/>
    <col min="11" max="11" width="13" bestFit="1" customWidth="1"/>
    <col min="12" max="12" width="1.28515625" customWidth="1"/>
    <col min="13" max="13" width="8.140625" bestFit="1" customWidth="1"/>
    <col min="14" max="14" width="1.28515625" customWidth="1"/>
    <col min="15" max="15" width="13" bestFit="1" customWidth="1"/>
    <col min="16" max="16" width="1.28515625" customWidth="1"/>
    <col min="17" max="17" width="14.42578125" bestFit="1" customWidth="1"/>
    <col min="18" max="18" width="1.28515625" customWidth="1"/>
    <col min="19" max="19" width="8" bestFit="1" customWidth="1"/>
    <col min="20" max="21" width="1.28515625" customWidth="1"/>
    <col min="22" max="22" width="14.42578125" bestFit="1" customWidth="1"/>
    <col min="23" max="23" width="0.28515625" customWidth="1"/>
  </cols>
  <sheetData>
    <row r="1" spans="1:24" ht="14.8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</row>
    <row r="2" spans="1:24" ht="29.65" customHeight="1" x14ac:dyDescent="0.2">
      <c r="A2" s="28" t="s">
        <v>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spans="1:24" ht="7.3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29.65" customHeight="1" x14ac:dyDescent="0.2">
      <c r="A4" s="36"/>
      <c r="B4" s="28" t="s">
        <v>22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</row>
    <row r="5" spans="1:24" ht="29.65" customHeight="1" x14ac:dyDescent="0.2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</row>
    <row r="6" spans="1:24" ht="29.65" customHeight="1" x14ac:dyDescent="0.2">
      <c r="A6" s="2"/>
      <c r="B6" s="3" t="s">
        <v>63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</row>
    <row r="7" spans="1:24" ht="22.15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4" ht="14.85" customHeight="1" x14ac:dyDescent="0.2">
      <c r="A8" s="15"/>
      <c r="B8" s="18"/>
      <c r="C8" s="18"/>
      <c r="D8" s="15"/>
      <c r="E8" s="18"/>
      <c r="F8" s="15"/>
      <c r="G8" s="18"/>
      <c r="H8" s="15"/>
      <c r="I8" s="18"/>
      <c r="J8" s="15"/>
      <c r="K8" s="19" t="s">
        <v>53</v>
      </c>
      <c r="L8" s="19"/>
      <c r="M8" s="20"/>
      <c r="N8" s="19"/>
      <c r="O8" s="20"/>
      <c r="P8" s="2"/>
      <c r="Q8" s="19" t="s">
        <v>6</v>
      </c>
      <c r="R8" s="19"/>
      <c r="S8" s="20"/>
      <c r="T8" s="19"/>
      <c r="U8" s="20"/>
      <c r="V8" s="20"/>
      <c r="W8" s="2"/>
    </row>
    <row r="9" spans="1:24" ht="44.45" customHeight="1" x14ac:dyDescent="0.2">
      <c r="A9" s="21" t="s">
        <v>64</v>
      </c>
      <c r="B9" s="21"/>
      <c r="C9" s="21"/>
      <c r="E9" s="5" t="s">
        <v>65</v>
      </c>
      <c r="G9" s="5" t="s">
        <v>66</v>
      </c>
      <c r="I9" s="5" t="s">
        <v>29</v>
      </c>
      <c r="K9" s="5" t="s">
        <v>67</v>
      </c>
      <c r="M9" s="5" t="s">
        <v>59</v>
      </c>
      <c r="O9" s="5" t="s">
        <v>68</v>
      </c>
      <c r="Q9" s="5" t="s">
        <v>67</v>
      </c>
      <c r="S9" s="5" t="s">
        <v>59</v>
      </c>
      <c r="U9" s="21" t="s">
        <v>68</v>
      </c>
      <c r="V9" s="21"/>
    </row>
    <row r="10" spans="1:24" ht="14.85" customHeight="1" x14ac:dyDescent="0.2">
      <c r="A10" s="6"/>
      <c r="B10" s="6"/>
      <c r="C10" s="6"/>
      <c r="E10" s="6"/>
      <c r="G10" s="6"/>
      <c r="I10" s="6"/>
      <c r="K10" s="6"/>
      <c r="M10" s="6"/>
      <c r="O10" s="6"/>
      <c r="Q10" s="6"/>
      <c r="S10" s="6"/>
      <c r="U10" s="6"/>
      <c r="V10" s="6"/>
    </row>
    <row r="11" spans="1:24" ht="29.65" customHeight="1" x14ac:dyDescent="0.2">
      <c r="A11" s="29" t="s">
        <v>33</v>
      </c>
      <c r="B11" s="29"/>
      <c r="C11" s="29"/>
      <c r="E11" s="9" t="s">
        <v>69</v>
      </c>
      <c r="G11" s="9" t="s">
        <v>69</v>
      </c>
      <c r="I11" s="10">
        <v>0</v>
      </c>
      <c r="K11" s="46">
        <v>472994</v>
      </c>
      <c r="L11" s="60"/>
      <c r="M11" s="46">
        <v>0</v>
      </c>
      <c r="N11" s="60"/>
      <c r="O11" s="46">
        <v>472994</v>
      </c>
      <c r="P11" s="60"/>
      <c r="Q11" s="46">
        <v>1675756</v>
      </c>
      <c r="R11" s="60"/>
      <c r="S11" s="57">
        <v>0</v>
      </c>
      <c r="T11" s="57"/>
      <c r="U11" s="60"/>
      <c r="V11" s="46">
        <v>1675756</v>
      </c>
    </row>
    <row r="12" spans="1:24" ht="29.65" customHeight="1" x14ac:dyDescent="0.2">
      <c r="A12" s="29" t="s">
        <v>33</v>
      </c>
      <c r="B12" s="29"/>
      <c r="C12" s="29"/>
      <c r="E12" s="9" t="s">
        <v>69</v>
      </c>
      <c r="G12" s="9" t="s">
        <v>69</v>
      </c>
      <c r="I12" s="10">
        <v>0</v>
      </c>
      <c r="K12" s="46">
        <v>7390</v>
      </c>
      <c r="L12" s="60"/>
      <c r="M12" s="46">
        <v>0</v>
      </c>
      <c r="N12" s="60"/>
      <c r="O12" s="46">
        <v>7390</v>
      </c>
      <c r="P12" s="60"/>
      <c r="Q12" s="46">
        <v>4722136</v>
      </c>
      <c r="R12" s="60"/>
      <c r="S12" s="57">
        <v>0</v>
      </c>
      <c r="T12" s="57"/>
      <c r="U12" s="60"/>
      <c r="V12" s="46">
        <v>4722136</v>
      </c>
    </row>
    <row r="13" spans="1:24" ht="29.65" customHeight="1" x14ac:dyDescent="0.2">
      <c r="A13" s="29" t="s">
        <v>96</v>
      </c>
      <c r="B13" s="29"/>
      <c r="C13" s="29"/>
      <c r="E13" s="9" t="s">
        <v>70</v>
      </c>
      <c r="G13" s="9" t="s">
        <v>70</v>
      </c>
      <c r="I13" s="10">
        <v>0</v>
      </c>
      <c r="K13" s="46">
        <v>233406</v>
      </c>
      <c r="L13" s="60"/>
      <c r="M13" s="46">
        <v>0</v>
      </c>
      <c r="N13" s="60"/>
      <c r="O13" s="46">
        <v>233406</v>
      </c>
      <c r="P13" s="60"/>
      <c r="Q13" s="46">
        <v>927733</v>
      </c>
      <c r="R13" s="60"/>
      <c r="S13" s="57">
        <v>0</v>
      </c>
      <c r="T13" s="57"/>
      <c r="U13" s="60"/>
      <c r="V13" s="46">
        <v>927733</v>
      </c>
    </row>
    <row r="14" spans="1:24" ht="29.65" customHeight="1" x14ac:dyDescent="0.2">
      <c r="A14" s="29" t="s">
        <v>71</v>
      </c>
      <c r="B14" s="29"/>
      <c r="C14" s="29"/>
      <c r="E14" s="9" t="s">
        <v>72</v>
      </c>
      <c r="G14" s="9" t="s">
        <v>73</v>
      </c>
      <c r="I14" s="10">
        <v>18</v>
      </c>
      <c r="K14" s="46">
        <v>80671850</v>
      </c>
      <c r="L14" s="60"/>
      <c r="M14" s="46">
        <v>0</v>
      </c>
      <c r="N14" s="60"/>
      <c r="O14" s="46">
        <v>80671850</v>
      </c>
      <c r="P14" s="60"/>
      <c r="Q14" s="46">
        <v>308626101</v>
      </c>
      <c r="R14" s="60"/>
      <c r="S14" s="57">
        <v>0</v>
      </c>
      <c r="T14" s="57"/>
      <c r="U14" s="60"/>
      <c r="V14" s="46">
        <v>308626101</v>
      </c>
    </row>
    <row r="15" spans="1:24" ht="22.15" customHeight="1" thickBot="1" x14ac:dyDescent="0.25">
      <c r="A15" s="21" t="s">
        <v>21</v>
      </c>
      <c r="B15" s="21"/>
      <c r="C15" s="21"/>
      <c r="K15" s="93">
        <f>SUM(K11:K14)</f>
        <v>81385640</v>
      </c>
      <c r="L15" s="60"/>
      <c r="M15" s="93">
        <v>0</v>
      </c>
      <c r="N15" s="60"/>
      <c r="O15" s="93">
        <f>SUM(O11:O14)</f>
        <v>81385640</v>
      </c>
      <c r="P15" s="60"/>
      <c r="Q15" s="93">
        <f>SUM(Q11:Q14)</f>
        <v>315951726</v>
      </c>
      <c r="R15" s="60"/>
      <c r="S15" s="73">
        <v>0</v>
      </c>
      <c r="T15" s="73"/>
      <c r="U15" s="60"/>
      <c r="V15" s="93">
        <f>SUM(V11:V14)</f>
        <v>315951726</v>
      </c>
    </row>
    <row r="16" spans="1:24" ht="13.5" thickTop="1" x14ac:dyDescent="0.2">
      <c r="K16" s="69"/>
      <c r="M16" s="69"/>
      <c r="O16" s="69"/>
      <c r="Q16" s="69"/>
      <c r="S16" s="69"/>
      <c r="T16" s="69"/>
      <c r="V16" s="69"/>
    </row>
    <row r="21" spans="9:9" x14ac:dyDescent="0.2">
      <c r="I21" s="38"/>
    </row>
    <row r="22" spans="9:9" x14ac:dyDescent="0.2">
      <c r="I22" s="38"/>
    </row>
    <row r="23" spans="9:9" x14ac:dyDescent="0.2">
      <c r="I23" s="61"/>
    </row>
  </sheetData>
  <mergeCells count="21">
    <mergeCell ref="A15:C15"/>
    <mergeCell ref="S15:T15"/>
    <mergeCell ref="A2:X2"/>
    <mergeCell ref="B4:X4"/>
    <mergeCell ref="A5:X5"/>
    <mergeCell ref="A14:C14"/>
    <mergeCell ref="S14:T14"/>
    <mergeCell ref="A12:C12"/>
    <mergeCell ref="S12:T12"/>
    <mergeCell ref="A13:C13"/>
    <mergeCell ref="S13:T13"/>
    <mergeCell ref="A9:C9"/>
    <mergeCell ref="U9:V9"/>
    <mergeCell ref="A11:C11"/>
    <mergeCell ref="S11:T11"/>
    <mergeCell ref="C6:W6"/>
    <mergeCell ref="A7:W7"/>
    <mergeCell ref="A8:J8"/>
    <mergeCell ref="K8:O8"/>
    <mergeCell ref="Q8:V8"/>
    <mergeCell ref="A1:W1"/>
  </mergeCells>
  <pageMargins left="0.39" right="0.39" top="0.39" bottom="0.39" header="0" footer="0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U14"/>
  <sheetViews>
    <sheetView rightToLeft="1" workbookViewId="0">
      <selection activeCell="A7" sqref="A7:T7"/>
    </sheetView>
  </sheetViews>
  <sheetFormatPr defaultRowHeight="12.75" x14ac:dyDescent="0.2"/>
  <cols>
    <col min="1" max="1" width="1.28515625" customWidth="1"/>
    <col min="2" max="2" width="19.5703125" customWidth="1"/>
    <col min="3" max="3" width="1.28515625" customWidth="1"/>
    <col min="4" max="4" width="4.85546875" bestFit="1" customWidth="1"/>
    <col min="5" max="5" width="1.28515625" customWidth="1"/>
    <col min="6" max="6" width="12.85546875" bestFit="1" customWidth="1"/>
    <col min="7" max="8" width="1.28515625" customWidth="1"/>
    <col min="9" max="9" width="8.28515625" customWidth="1"/>
    <col min="10" max="10" width="1.28515625" customWidth="1"/>
    <col min="11" max="11" width="3.85546875" customWidth="1"/>
    <col min="12" max="12" width="13.5703125" customWidth="1"/>
    <col min="13" max="13" width="1.28515625" customWidth="1"/>
    <col min="14" max="14" width="11" bestFit="1" customWidth="1"/>
    <col min="15" max="15" width="1.28515625" customWidth="1"/>
    <col min="16" max="16" width="12.85546875" bestFit="1" customWidth="1"/>
    <col min="17" max="17" width="1.28515625" customWidth="1"/>
    <col min="18" max="18" width="13.140625" bestFit="1" customWidth="1"/>
    <col min="19" max="19" width="1.28515625" customWidth="1"/>
    <col min="20" max="20" width="16.85546875" bestFit="1" customWidth="1"/>
    <col min="21" max="21" width="0.28515625" customWidth="1"/>
  </cols>
  <sheetData>
    <row r="1" spans="1:21" ht="14.8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29.65" customHeight="1" x14ac:dyDescent="0.2">
      <c r="A2" s="28" t="str">
        <f>'4'!A2:X2</f>
        <v>صندوق سرمایه گذاری اختصاصی بازارگردان صنعت مس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36"/>
    </row>
    <row r="3" spans="1:21" ht="7.3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9.65" customHeight="1" x14ac:dyDescent="0.2">
      <c r="A4" s="36"/>
      <c r="B4" s="28" t="s">
        <v>22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36"/>
    </row>
    <row r="5" spans="1:21" ht="29.65" customHeight="1" x14ac:dyDescent="0.2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36"/>
    </row>
    <row r="6" spans="1:21" ht="33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9.65" customHeight="1" x14ac:dyDescent="0.2">
      <c r="A7" s="17" t="s">
        <v>74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35"/>
    </row>
    <row r="8" spans="1:21" ht="22.1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ht="14.85" customHeight="1" x14ac:dyDescent="0.2">
      <c r="A9" s="15"/>
      <c r="B9" s="18"/>
      <c r="C9" s="15"/>
      <c r="D9" s="19" t="s">
        <v>53</v>
      </c>
      <c r="E9" s="19"/>
      <c r="F9" s="20"/>
      <c r="G9" s="19"/>
      <c r="H9" s="20"/>
      <c r="I9" s="20"/>
      <c r="J9" s="19"/>
      <c r="K9" s="20"/>
      <c r="L9" s="20"/>
      <c r="M9" s="2"/>
      <c r="N9" s="19" t="s">
        <v>6</v>
      </c>
      <c r="O9" s="19"/>
      <c r="P9" s="20"/>
      <c r="Q9" s="19"/>
      <c r="R9" s="20"/>
      <c r="S9" s="19"/>
      <c r="T9" s="20"/>
      <c r="U9" s="2"/>
    </row>
    <row r="10" spans="1:21" ht="44.45" customHeight="1" x14ac:dyDescent="0.2">
      <c r="A10" s="21" t="s">
        <v>64</v>
      </c>
      <c r="B10" s="21"/>
      <c r="D10" s="5" t="s">
        <v>15</v>
      </c>
      <c r="F10" s="5" t="s">
        <v>10</v>
      </c>
      <c r="H10" s="21" t="s">
        <v>75</v>
      </c>
      <c r="I10" s="21"/>
      <c r="K10" s="21" t="s">
        <v>76</v>
      </c>
      <c r="L10" s="21"/>
      <c r="N10" s="5" t="s">
        <v>15</v>
      </c>
      <c r="P10" s="5" t="s">
        <v>10</v>
      </c>
      <c r="R10" s="5" t="s">
        <v>75</v>
      </c>
      <c r="T10" s="5" t="s">
        <v>76</v>
      </c>
    </row>
    <row r="11" spans="1:21" ht="14.85" customHeight="1" x14ac:dyDescent="0.2">
      <c r="A11" s="6"/>
      <c r="B11" s="6"/>
      <c r="D11" s="6"/>
      <c r="F11" s="6"/>
      <c r="H11" s="6"/>
      <c r="I11" s="6"/>
      <c r="K11" s="6"/>
      <c r="L11" s="6"/>
      <c r="N11" s="6"/>
      <c r="P11" s="6"/>
      <c r="R11" s="6"/>
      <c r="T11" s="6"/>
    </row>
    <row r="12" spans="1:21" ht="29.65" customHeight="1" x14ac:dyDescent="0.2">
      <c r="A12" s="31" t="s">
        <v>18</v>
      </c>
      <c r="B12" s="31"/>
      <c r="D12" s="11">
        <v>0</v>
      </c>
      <c r="F12" s="11">
        <v>0</v>
      </c>
      <c r="H12" s="32">
        <v>0</v>
      </c>
      <c r="I12" s="32"/>
      <c r="K12" s="62">
        <v>0</v>
      </c>
      <c r="L12" s="31"/>
      <c r="N12" s="11">
        <v>113818</v>
      </c>
      <c r="P12" s="52">
        <v>870045965</v>
      </c>
      <c r="Q12" s="52"/>
      <c r="R12" s="52">
        <v>777418476</v>
      </c>
      <c r="S12" s="52"/>
      <c r="T12" s="52">
        <v>92627489</v>
      </c>
    </row>
    <row r="13" spans="1:21" ht="29.65" customHeight="1" x14ac:dyDescent="0.2">
      <c r="A13" s="21" t="s">
        <v>21</v>
      </c>
      <c r="B13" s="21"/>
      <c r="C13" s="13"/>
      <c r="D13" s="12">
        <v>0</v>
      </c>
      <c r="E13" s="13"/>
      <c r="F13" s="12">
        <v>0</v>
      </c>
      <c r="G13" s="13"/>
      <c r="H13" s="33">
        <v>0</v>
      </c>
      <c r="I13" s="33"/>
      <c r="J13" s="13"/>
      <c r="K13" s="33">
        <v>0</v>
      </c>
      <c r="L13" s="33"/>
      <c r="M13" s="13"/>
      <c r="N13" s="12">
        <v>113818</v>
      </c>
      <c r="O13" s="13"/>
      <c r="P13" s="54">
        <v>870045965</v>
      </c>
      <c r="Q13" s="63"/>
      <c r="R13" s="54">
        <v>777418476</v>
      </c>
      <c r="S13" s="63"/>
      <c r="T13" s="54">
        <v>92627489</v>
      </c>
    </row>
    <row r="14" spans="1:21" ht="22.15" customHeight="1" x14ac:dyDescent="0.2">
      <c r="A14" s="34" t="s">
        <v>77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</row>
  </sheetData>
  <mergeCells count="21">
    <mergeCell ref="A13:B13"/>
    <mergeCell ref="H13:I13"/>
    <mergeCell ref="K13:L13"/>
    <mergeCell ref="A14:T14"/>
    <mergeCell ref="A10:B10"/>
    <mergeCell ref="H10:I10"/>
    <mergeCell ref="K10:L10"/>
    <mergeCell ref="A12:B12"/>
    <mergeCell ref="H12:I12"/>
    <mergeCell ref="K12:L12"/>
    <mergeCell ref="A8:U8"/>
    <mergeCell ref="A9:C9"/>
    <mergeCell ref="D9:L9"/>
    <mergeCell ref="N9:T9"/>
    <mergeCell ref="A7:T7"/>
    <mergeCell ref="A6:U6"/>
    <mergeCell ref="B4:T4"/>
    <mergeCell ref="A5:T5"/>
    <mergeCell ref="A1:U1"/>
    <mergeCell ref="A3:U3"/>
    <mergeCell ref="A2:T2"/>
  </mergeCells>
  <pageMargins left="0.39" right="0.39" top="0.39" bottom="0.3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25"/>
  <sheetViews>
    <sheetView rightToLeft="1" workbookViewId="0">
      <selection activeCell="W17" sqref="W17"/>
    </sheetView>
  </sheetViews>
  <sheetFormatPr defaultRowHeight="12.75" x14ac:dyDescent="0.2"/>
  <cols>
    <col min="1" max="1" width="1.28515625" customWidth="1"/>
    <col min="2" max="2" width="25.5703125" customWidth="1"/>
    <col min="3" max="4" width="1.28515625" customWidth="1"/>
    <col min="5" max="5" width="14.140625" bestFit="1" customWidth="1"/>
    <col min="6" max="6" width="1.28515625" customWidth="1"/>
    <col min="7" max="7" width="11.85546875" customWidth="1"/>
    <col min="8" max="8" width="9" customWidth="1"/>
    <col min="9" max="10" width="1.28515625" customWidth="1"/>
    <col min="11" max="11" width="18.28515625" customWidth="1"/>
    <col min="12" max="12" width="1.28515625" customWidth="1"/>
    <col min="13" max="13" width="10.85546875" customWidth="1"/>
    <col min="14" max="14" width="6.5703125" customWidth="1"/>
    <col min="15" max="16" width="1.28515625" customWidth="1"/>
    <col min="17" max="17" width="14.140625" bestFit="1" customWidth="1"/>
    <col min="18" max="18" width="1.28515625" customWidth="1"/>
    <col min="19" max="19" width="19.28515625" bestFit="1" customWidth="1"/>
    <col min="20" max="20" width="1.28515625" customWidth="1"/>
    <col min="21" max="21" width="19.85546875" bestFit="1" customWidth="1"/>
    <col min="22" max="22" width="1.28515625" customWidth="1"/>
    <col min="23" max="23" width="20.28515625" bestFit="1" customWidth="1"/>
    <col min="24" max="24" width="0.28515625" customWidth="1"/>
  </cols>
  <sheetData>
    <row r="1" spans="1:24" ht="14.8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</row>
    <row r="2" spans="1:24" ht="29.65" customHeight="1" x14ac:dyDescent="0.2">
      <c r="A2" s="15"/>
      <c r="B2" s="15"/>
      <c r="C2" s="15"/>
      <c r="D2" s="15"/>
      <c r="E2" s="15"/>
      <c r="F2" s="15"/>
      <c r="G2" s="15"/>
      <c r="H2" s="28" t="s">
        <v>95</v>
      </c>
      <c r="I2" s="28"/>
      <c r="J2" s="28"/>
      <c r="K2" s="28"/>
      <c r="L2" s="28"/>
      <c r="M2" s="28"/>
      <c r="N2" s="28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7.3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29.6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28" t="s">
        <v>22</v>
      </c>
      <c r="L4" s="28"/>
      <c r="M4" s="28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 ht="29.6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28" t="s">
        <v>1</v>
      </c>
      <c r="L5" s="28"/>
      <c r="M5" s="28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</row>
    <row r="6" spans="1:24" ht="59.2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spans="1:24" ht="29.65" customHeight="1" x14ac:dyDescent="0.2">
      <c r="A7" s="2"/>
      <c r="B7" s="3" t="s">
        <v>78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</row>
    <row r="8" spans="1:24" ht="22.1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4.85" customHeight="1" x14ac:dyDescent="0.2">
      <c r="A9" s="15"/>
      <c r="B9" s="18"/>
      <c r="C9" s="18"/>
      <c r="D9" s="15"/>
      <c r="E9" s="19" t="s">
        <v>53</v>
      </c>
      <c r="F9" s="19"/>
      <c r="G9" s="20"/>
      <c r="H9" s="20"/>
      <c r="I9" s="19"/>
      <c r="J9" s="20"/>
      <c r="K9" s="20"/>
      <c r="L9" s="19"/>
      <c r="M9" s="20"/>
      <c r="N9" s="20"/>
      <c r="O9" s="20"/>
      <c r="P9" s="2"/>
      <c r="Q9" s="19" t="s">
        <v>6</v>
      </c>
      <c r="R9" s="19"/>
      <c r="S9" s="20"/>
      <c r="T9" s="19"/>
      <c r="U9" s="20"/>
      <c r="V9" s="19"/>
      <c r="W9" s="20"/>
      <c r="X9" s="2"/>
    </row>
    <row r="10" spans="1:24" ht="44.45" customHeight="1" x14ac:dyDescent="0.2">
      <c r="A10" s="21" t="s">
        <v>64</v>
      </c>
      <c r="B10" s="21"/>
      <c r="C10" s="21"/>
      <c r="E10" s="5" t="s">
        <v>15</v>
      </c>
      <c r="G10" s="21" t="s">
        <v>10</v>
      </c>
      <c r="H10" s="21"/>
      <c r="J10" s="21" t="s">
        <v>75</v>
      </c>
      <c r="K10" s="21"/>
      <c r="M10" s="21" t="s">
        <v>79</v>
      </c>
      <c r="N10" s="21"/>
      <c r="O10" s="21"/>
      <c r="Q10" s="5" t="s">
        <v>15</v>
      </c>
      <c r="S10" s="5" t="s">
        <v>10</v>
      </c>
      <c r="U10" s="5" t="s">
        <v>75</v>
      </c>
      <c r="W10" s="5" t="s">
        <v>80</v>
      </c>
    </row>
    <row r="11" spans="1:24" ht="14.85" customHeight="1" x14ac:dyDescent="0.2">
      <c r="A11" s="6"/>
      <c r="B11" s="6"/>
      <c r="C11" s="6"/>
      <c r="E11" s="6"/>
      <c r="G11" s="6"/>
      <c r="H11" s="6"/>
      <c r="J11" s="6"/>
      <c r="K11" s="6"/>
      <c r="M11" s="6"/>
      <c r="N11" s="6"/>
      <c r="O11" s="6"/>
      <c r="Q11" s="6"/>
      <c r="S11" s="6"/>
      <c r="U11" s="6"/>
      <c r="W11" s="6"/>
    </row>
    <row r="12" spans="1:24" ht="29.65" customHeight="1" x14ac:dyDescent="0.2">
      <c r="A12" s="29" t="s">
        <v>20</v>
      </c>
      <c r="B12" s="29"/>
      <c r="C12" s="29"/>
      <c r="E12" s="50">
        <v>73451</v>
      </c>
      <c r="F12" s="43"/>
      <c r="G12" s="47">
        <v>941465262</v>
      </c>
      <c r="H12" s="47"/>
      <c r="I12" s="43"/>
      <c r="J12" s="47">
        <v>918920033</v>
      </c>
      <c r="K12" s="47"/>
      <c r="L12" s="43"/>
      <c r="M12" s="65">
        <v>22545229</v>
      </c>
      <c r="N12" s="65"/>
      <c r="O12" s="65"/>
      <c r="P12" s="66"/>
      <c r="Q12" s="51">
        <v>73451</v>
      </c>
      <c r="R12" s="66"/>
      <c r="S12" s="51">
        <v>941465262</v>
      </c>
      <c r="T12" s="66"/>
      <c r="U12" s="51">
        <v>870043294</v>
      </c>
      <c r="V12" s="66"/>
      <c r="W12" s="51">
        <v>71421968</v>
      </c>
    </row>
    <row r="13" spans="1:24" ht="29.65" customHeight="1" x14ac:dyDescent="0.2">
      <c r="A13" s="29" t="s">
        <v>19</v>
      </c>
      <c r="B13" s="29"/>
      <c r="C13" s="29"/>
      <c r="E13" s="50">
        <v>3257357789</v>
      </c>
      <c r="F13" s="43"/>
      <c r="G13" s="47">
        <v>6480470454386</v>
      </c>
      <c r="H13" s="47"/>
      <c r="I13" s="43"/>
      <c r="J13" s="47">
        <v>6296661958355</v>
      </c>
      <c r="K13" s="47"/>
      <c r="L13" s="43"/>
      <c r="M13" s="65">
        <v>183808496031</v>
      </c>
      <c r="N13" s="65"/>
      <c r="O13" s="65"/>
      <c r="P13" s="66"/>
      <c r="Q13" s="51">
        <v>3257357789</v>
      </c>
      <c r="R13" s="66"/>
      <c r="S13" s="51">
        <v>6480470454386</v>
      </c>
      <c r="T13" s="66"/>
      <c r="U13" s="51">
        <v>6638277887831</v>
      </c>
      <c r="V13" s="66"/>
      <c r="W13" s="51">
        <v>-157807433445</v>
      </c>
    </row>
    <row r="14" spans="1:24" ht="29.65" customHeight="1" x14ac:dyDescent="0.2">
      <c r="A14" s="29" t="s">
        <v>81</v>
      </c>
      <c r="B14" s="29"/>
      <c r="C14" s="29"/>
      <c r="E14" s="50">
        <v>0</v>
      </c>
      <c r="F14" s="43"/>
      <c r="G14" s="47">
        <v>3</v>
      </c>
      <c r="H14" s="47"/>
      <c r="I14" s="43"/>
      <c r="J14" s="47">
        <v>3</v>
      </c>
      <c r="K14" s="47"/>
      <c r="L14" s="43"/>
      <c r="M14" s="65">
        <v>0</v>
      </c>
      <c r="N14" s="65"/>
      <c r="O14" s="65"/>
      <c r="P14" s="66"/>
      <c r="Q14" s="51">
        <v>0</v>
      </c>
      <c r="R14" s="66"/>
      <c r="S14" s="51">
        <v>3</v>
      </c>
      <c r="T14" s="66"/>
      <c r="U14" s="51">
        <v>3</v>
      </c>
      <c r="V14" s="66"/>
      <c r="W14" s="51">
        <v>0</v>
      </c>
    </row>
    <row r="15" spans="1:24" ht="29.65" customHeight="1" x14ac:dyDescent="0.2">
      <c r="A15" s="29" t="s">
        <v>71</v>
      </c>
      <c r="B15" s="29"/>
      <c r="C15" s="29"/>
      <c r="E15" s="50">
        <v>5000</v>
      </c>
      <c r="F15" s="43"/>
      <c r="G15" s="47">
        <v>4921429375</v>
      </c>
      <c r="H15" s="47"/>
      <c r="I15" s="43"/>
      <c r="J15" s="47">
        <v>4881058665</v>
      </c>
      <c r="K15" s="47"/>
      <c r="L15" s="43"/>
      <c r="M15" s="65">
        <v>40370710</v>
      </c>
      <c r="N15" s="65"/>
      <c r="O15" s="65"/>
      <c r="P15" s="66"/>
      <c r="Q15" s="51">
        <v>5000</v>
      </c>
      <c r="R15" s="66"/>
      <c r="S15" s="51">
        <v>4921429375</v>
      </c>
      <c r="T15" s="66"/>
      <c r="U15" s="51">
        <v>4847433061</v>
      </c>
      <c r="V15" s="66"/>
      <c r="W15" s="51">
        <v>73996314</v>
      </c>
    </row>
    <row r="16" spans="1:24" ht="29.65" customHeight="1" x14ac:dyDescent="0.2">
      <c r="A16" s="31" t="s">
        <v>18</v>
      </c>
      <c r="B16" s="31"/>
      <c r="C16" s="31"/>
      <c r="E16" s="52">
        <v>1858977324</v>
      </c>
      <c r="F16" s="43"/>
      <c r="G16" s="48">
        <v>14284671014487</v>
      </c>
      <c r="H16" s="48"/>
      <c r="I16" s="43"/>
      <c r="J16" s="48">
        <v>12882349682184</v>
      </c>
      <c r="K16" s="48"/>
      <c r="L16" s="43"/>
      <c r="M16" s="67">
        <v>1402321332303</v>
      </c>
      <c r="N16" s="67"/>
      <c r="O16" s="67"/>
      <c r="P16" s="66"/>
      <c r="Q16" s="53">
        <v>1858977324</v>
      </c>
      <c r="R16" s="66"/>
      <c r="S16" s="53">
        <v>14284671014487</v>
      </c>
      <c r="T16" s="66"/>
      <c r="U16" s="53">
        <v>12865088424316</v>
      </c>
      <c r="V16" s="66"/>
      <c r="W16" s="53">
        <v>1419582590171</v>
      </c>
    </row>
    <row r="17" spans="1:23" ht="29.65" customHeight="1" x14ac:dyDescent="0.2">
      <c r="A17" s="21" t="s">
        <v>21</v>
      </c>
      <c r="B17" s="21"/>
      <c r="C17" s="21"/>
      <c r="D17" s="13"/>
      <c r="E17" s="54">
        <v>5116413564</v>
      </c>
      <c r="F17" s="63"/>
      <c r="G17" s="49">
        <v>20771004363513</v>
      </c>
      <c r="H17" s="49"/>
      <c r="I17" s="63"/>
      <c r="J17" s="49">
        <v>19184811619240</v>
      </c>
      <c r="K17" s="49"/>
      <c r="L17" s="63"/>
      <c r="M17" s="49">
        <v>1586192744273</v>
      </c>
      <c r="N17" s="49"/>
      <c r="O17" s="49"/>
      <c r="P17" s="63"/>
      <c r="Q17" s="54">
        <v>5116413564</v>
      </c>
      <c r="R17" s="63"/>
      <c r="S17" s="54">
        <v>20771004363513</v>
      </c>
      <c r="T17" s="63"/>
      <c r="U17" s="54">
        <v>19509083788505</v>
      </c>
      <c r="V17" s="63"/>
      <c r="W17" s="54">
        <v>1261920575008</v>
      </c>
    </row>
    <row r="18" spans="1:23" ht="22.15" customHeight="1" x14ac:dyDescent="0.2">
      <c r="A18" s="34" t="s">
        <v>77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22" spans="1:23" x14ac:dyDescent="0.2">
      <c r="W22" s="38"/>
    </row>
    <row r="23" spans="1:23" x14ac:dyDescent="0.2">
      <c r="W23" s="38"/>
    </row>
    <row r="24" spans="1:23" x14ac:dyDescent="0.2">
      <c r="W24" s="38"/>
    </row>
    <row r="25" spans="1:23" x14ac:dyDescent="0.2">
      <c r="W25" s="38"/>
    </row>
  </sheetData>
  <mergeCells count="43">
    <mergeCell ref="A17:C17"/>
    <mergeCell ref="G17:H17"/>
    <mergeCell ref="J17:K17"/>
    <mergeCell ref="M17:O17"/>
    <mergeCell ref="A18:W18"/>
    <mergeCell ref="A15:C15"/>
    <mergeCell ref="G15:H15"/>
    <mergeCell ref="J15:K15"/>
    <mergeCell ref="M15:O15"/>
    <mergeCell ref="A16:C16"/>
    <mergeCell ref="G16:H16"/>
    <mergeCell ref="J16:K16"/>
    <mergeCell ref="M16:O16"/>
    <mergeCell ref="A13:C13"/>
    <mergeCell ref="G13:H13"/>
    <mergeCell ref="J13:K13"/>
    <mergeCell ref="M13:O13"/>
    <mergeCell ref="A14:C14"/>
    <mergeCell ref="G14:H14"/>
    <mergeCell ref="J14:K14"/>
    <mergeCell ref="M14:O14"/>
    <mergeCell ref="A10:C10"/>
    <mergeCell ref="G10:H10"/>
    <mergeCell ref="J10:K10"/>
    <mergeCell ref="M10:O10"/>
    <mergeCell ref="A12:C12"/>
    <mergeCell ref="G12:H12"/>
    <mergeCell ref="J12:K12"/>
    <mergeCell ref="M12:O12"/>
    <mergeCell ref="A8:X8"/>
    <mergeCell ref="A9:D9"/>
    <mergeCell ref="E9:O9"/>
    <mergeCell ref="Q9:W9"/>
    <mergeCell ref="A4:J5"/>
    <mergeCell ref="K4:M4"/>
    <mergeCell ref="N4:X5"/>
    <mergeCell ref="K5:M5"/>
    <mergeCell ref="A6:X6"/>
    <mergeCell ref="A1:X1"/>
    <mergeCell ref="A2:G2"/>
    <mergeCell ref="H2:N2"/>
    <mergeCell ref="O2:X2"/>
    <mergeCell ref="A3:X3"/>
  </mergeCells>
  <pageMargins left="0.39" right="0.39" top="0.39" bottom="0.39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20"/>
  <sheetViews>
    <sheetView rightToLeft="1" zoomScale="98" zoomScaleNormal="98" workbookViewId="0">
      <selection activeCell="V20" sqref="V20"/>
    </sheetView>
  </sheetViews>
  <sheetFormatPr defaultRowHeight="12.75" x14ac:dyDescent="0.2"/>
  <cols>
    <col min="1" max="1" width="1.28515625" customWidth="1"/>
    <col min="2" max="2" width="19.42578125" customWidth="1"/>
    <col min="3" max="3" width="1.28515625" customWidth="1"/>
    <col min="4" max="4" width="7.28515625" customWidth="1"/>
    <col min="5" max="5" width="7.140625" customWidth="1"/>
    <col min="6" max="6" width="1.28515625" customWidth="1"/>
    <col min="7" max="7" width="11.28515625" customWidth="1"/>
    <col min="8" max="8" width="10.140625" customWidth="1"/>
    <col min="9" max="10" width="1.28515625" customWidth="1"/>
    <col min="11" max="11" width="13.85546875" customWidth="1"/>
    <col min="12" max="12" width="1.28515625" customWidth="1"/>
    <col min="13" max="13" width="9.140625" customWidth="1"/>
    <col min="14" max="14" width="13.28515625" customWidth="1"/>
    <col min="15" max="15" width="1.28515625" customWidth="1"/>
    <col min="16" max="16" width="18" customWidth="1"/>
    <col min="17" max="17" width="1.28515625" customWidth="1"/>
    <col min="18" max="18" width="16.28515625" bestFit="1" customWidth="1"/>
    <col min="19" max="19" width="1.28515625" customWidth="1"/>
    <col min="20" max="20" width="28.28515625" customWidth="1"/>
    <col min="21" max="21" width="1.28515625" customWidth="1"/>
    <col min="22" max="22" width="14.140625" bestFit="1" customWidth="1"/>
    <col min="23" max="23" width="1.28515625" customWidth="1"/>
    <col min="24" max="24" width="20.140625" bestFit="1" customWidth="1"/>
    <col min="25" max="25" width="1.28515625" customWidth="1"/>
    <col min="26" max="26" width="14.42578125" bestFit="1" customWidth="1"/>
    <col min="27" max="27" width="0.28515625" customWidth="1"/>
  </cols>
  <sheetData>
    <row r="1" spans="1:27" ht="14.85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</row>
    <row r="2" spans="1:27" ht="29.65" customHeight="1" x14ac:dyDescent="0.2">
      <c r="A2" s="28" t="s">
        <v>95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</row>
    <row r="3" spans="1:27" ht="7.3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</row>
    <row r="4" spans="1:27" ht="29.65" customHeight="1" x14ac:dyDescent="0.2">
      <c r="A4" s="36"/>
      <c r="B4" s="28" t="s">
        <v>22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36"/>
    </row>
    <row r="5" spans="1:27" ht="29.65" customHeight="1" x14ac:dyDescent="0.2">
      <c r="A5" s="36"/>
      <c r="B5" s="28" t="s">
        <v>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36"/>
    </row>
    <row r="6" spans="1:27" ht="59.2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29.65" customHeight="1" x14ac:dyDescent="0.2">
      <c r="A7" s="17" t="s">
        <v>82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36"/>
    </row>
    <row r="8" spans="1:27" ht="22.1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pans="1:27" ht="14.85" customHeight="1" x14ac:dyDescent="0.2">
      <c r="A9" s="15"/>
      <c r="B9" s="18"/>
      <c r="C9" s="15"/>
      <c r="D9" s="19" t="s">
        <v>53</v>
      </c>
      <c r="E9" s="20"/>
      <c r="F9" s="19"/>
      <c r="G9" s="20"/>
      <c r="H9" s="20"/>
      <c r="I9" s="19"/>
      <c r="J9" s="20"/>
      <c r="K9" s="20"/>
      <c r="L9" s="19"/>
      <c r="M9" s="20"/>
      <c r="N9" s="20"/>
      <c r="O9" s="19"/>
      <c r="P9" s="20"/>
      <c r="Q9" s="2"/>
      <c r="R9" s="19" t="s">
        <v>6</v>
      </c>
      <c r="S9" s="19"/>
      <c r="T9" s="20"/>
      <c r="U9" s="19"/>
      <c r="V9" s="20"/>
      <c r="W9" s="19"/>
      <c r="X9" s="20"/>
      <c r="Y9" s="19"/>
      <c r="Z9" s="20"/>
      <c r="AA9" s="2"/>
    </row>
    <row r="10" spans="1:27" ht="44.45" customHeight="1" x14ac:dyDescent="0.2">
      <c r="A10" s="21" t="s">
        <v>83</v>
      </c>
      <c r="B10" s="21"/>
      <c r="D10" s="21" t="s">
        <v>51</v>
      </c>
      <c r="E10" s="21"/>
      <c r="G10" s="21" t="s">
        <v>84</v>
      </c>
      <c r="H10" s="21"/>
      <c r="J10" s="21" t="s">
        <v>85</v>
      </c>
      <c r="K10" s="21"/>
      <c r="M10" s="21" t="s">
        <v>86</v>
      </c>
      <c r="N10" s="21"/>
      <c r="P10" s="5" t="s">
        <v>87</v>
      </c>
      <c r="R10" s="5" t="s">
        <v>51</v>
      </c>
      <c r="T10" s="5" t="s">
        <v>84</v>
      </c>
      <c r="V10" s="5" t="s">
        <v>85</v>
      </c>
      <c r="X10" s="5" t="s">
        <v>86</v>
      </c>
      <c r="Z10" s="5" t="s">
        <v>87</v>
      </c>
    </row>
    <row r="11" spans="1:27" ht="14.85" customHeight="1" x14ac:dyDescent="0.2">
      <c r="A11" s="6"/>
      <c r="B11" s="6"/>
      <c r="D11" s="6"/>
      <c r="E11" s="6"/>
      <c r="G11" s="6"/>
      <c r="H11" s="6"/>
      <c r="J11" s="6"/>
      <c r="K11" s="6"/>
      <c r="M11" s="6"/>
      <c r="N11" s="6"/>
      <c r="P11" s="6"/>
      <c r="R11" s="6"/>
      <c r="T11" s="6"/>
      <c r="V11" s="6"/>
      <c r="X11" s="6"/>
      <c r="Z11" s="6"/>
    </row>
    <row r="12" spans="1:27" ht="29.65" customHeight="1" x14ac:dyDescent="0.2">
      <c r="A12" s="29" t="s">
        <v>19</v>
      </c>
      <c r="B12" s="29"/>
      <c r="D12" s="30">
        <v>0</v>
      </c>
      <c r="E12" s="30"/>
      <c r="G12" s="57">
        <v>183808496031</v>
      </c>
      <c r="H12" s="57"/>
      <c r="I12" s="59"/>
      <c r="J12" s="57">
        <v>0</v>
      </c>
      <c r="K12" s="57"/>
      <c r="L12" s="59"/>
      <c r="M12" s="57">
        <v>183808496031</v>
      </c>
      <c r="N12" s="57"/>
      <c r="P12" s="10">
        <v>11.59</v>
      </c>
      <c r="R12" s="50">
        <v>779801015750</v>
      </c>
      <c r="T12" s="50">
        <v>-157807433445</v>
      </c>
      <c r="V12" s="44">
        <v>0</v>
      </c>
      <c r="X12" s="50">
        <v>621993582305</v>
      </c>
      <c r="Z12" s="10">
        <v>30.46</v>
      </c>
    </row>
    <row r="13" spans="1:27" ht="29.65" customHeight="1" x14ac:dyDescent="0.2">
      <c r="A13" s="29" t="s">
        <v>20</v>
      </c>
      <c r="B13" s="29"/>
      <c r="D13" s="30">
        <v>0</v>
      </c>
      <c r="E13" s="30"/>
      <c r="G13" s="57">
        <v>22545229</v>
      </c>
      <c r="H13" s="57"/>
      <c r="I13" s="59"/>
      <c r="J13" s="57">
        <v>0</v>
      </c>
      <c r="K13" s="57"/>
      <c r="L13" s="59"/>
      <c r="M13" s="57">
        <v>22545229</v>
      </c>
      <c r="N13" s="57"/>
      <c r="P13" s="10">
        <v>0</v>
      </c>
      <c r="R13" s="50">
        <v>0</v>
      </c>
      <c r="T13" s="50">
        <v>71421968</v>
      </c>
      <c r="V13" s="44">
        <v>0</v>
      </c>
      <c r="X13" s="50">
        <v>71421968</v>
      </c>
      <c r="Z13" s="10">
        <v>0</v>
      </c>
    </row>
    <row r="14" spans="1:27" ht="29.65" customHeight="1" x14ac:dyDescent="0.2">
      <c r="A14" s="31" t="s">
        <v>18</v>
      </c>
      <c r="B14" s="31"/>
      <c r="D14" s="32">
        <v>0</v>
      </c>
      <c r="E14" s="32"/>
      <c r="G14" s="58">
        <v>1402321332303</v>
      </c>
      <c r="H14" s="58"/>
      <c r="I14" s="59"/>
      <c r="J14" s="58">
        <v>0</v>
      </c>
      <c r="K14" s="58"/>
      <c r="L14" s="59"/>
      <c r="M14" s="58">
        <v>1402321332303</v>
      </c>
      <c r="N14" s="58"/>
      <c r="P14" s="11">
        <v>88.41</v>
      </c>
      <c r="R14" s="52">
        <v>0</v>
      </c>
      <c r="T14" s="50">
        <v>1419582590171</v>
      </c>
      <c r="V14" s="45">
        <v>92627489</v>
      </c>
      <c r="X14" s="50">
        <v>1419675217660</v>
      </c>
      <c r="Z14" s="11">
        <v>69.53</v>
      </c>
    </row>
    <row r="15" spans="1:27" ht="29.65" customHeight="1" thickBot="1" x14ac:dyDescent="0.25">
      <c r="A15" s="22" t="s">
        <v>21</v>
      </c>
      <c r="B15" s="22"/>
      <c r="D15" s="74">
        <v>0</v>
      </c>
      <c r="E15" s="74"/>
      <c r="G15" s="72">
        <v>1586152373563</v>
      </c>
      <c r="H15" s="72"/>
      <c r="I15" s="59"/>
      <c r="J15" s="73">
        <v>0</v>
      </c>
      <c r="K15" s="73"/>
      <c r="L15" s="59"/>
      <c r="M15" s="72">
        <v>1586152373563</v>
      </c>
      <c r="N15" s="72"/>
      <c r="P15" s="70">
        <v>100</v>
      </c>
      <c r="Q15" s="43"/>
      <c r="R15" s="70">
        <v>779801015750</v>
      </c>
      <c r="S15" s="43"/>
      <c r="T15" s="68">
        <v>1261846578694</v>
      </c>
      <c r="U15" s="43"/>
      <c r="V15" s="76">
        <v>92627489</v>
      </c>
      <c r="W15" s="43"/>
      <c r="X15" s="76">
        <v>2041740221933</v>
      </c>
      <c r="Z15" s="71">
        <v>99.99</v>
      </c>
    </row>
    <row r="16" spans="1:27" ht="13.5" thickTop="1" x14ac:dyDescent="0.2">
      <c r="A16" s="69"/>
      <c r="B16" s="69"/>
      <c r="D16" s="69"/>
      <c r="E16" s="69"/>
      <c r="J16" s="69"/>
      <c r="K16" s="69"/>
      <c r="P16" s="69"/>
      <c r="R16" s="69"/>
      <c r="T16" s="69"/>
      <c r="Z16" s="69"/>
    </row>
    <row r="19" spans="20:20" x14ac:dyDescent="0.2">
      <c r="T19" s="38"/>
    </row>
    <row r="20" spans="20:20" x14ac:dyDescent="0.2">
      <c r="T20" s="61"/>
    </row>
  </sheetData>
  <mergeCells count="36">
    <mergeCell ref="A15:B15"/>
    <mergeCell ref="D15:E15"/>
    <mergeCell ref="G15:H15"/>
    <mergeCell ref="J15:K15"/>
    <mergeCell ref="M15:N15"/>
    <mergeCell ref="A14:B14"/>
    <mergeCell ref="D14:E14"/>
    <mergeCell ref="G14:H14"/>
    <mergeCell ref="J14:K14"/>
    <mergeCell ref="M14:N14"/>
    <mergeCell ref="A13:B13"/>
    <mergeCell ref="D13:E13"/>
    <mergeCell ref="G13:H13"/>
    <mergeCell ref="J13:K13"/>
    <mergeCell ref="M13:N13"/>
    <mergeCell ref="A12:B12"/>
    <mergeCell ref="D12:E12"/>
    <mergeCell ref="G12:H12"/>
    <mergeCell ref="J12:K12"/>
    <mergeCell ref="M12:N12"/>
    <mergeCell ref="A10:B10"/>
    <mergeCell ref="D10:E10"/>
    <mergeCell ref="G10:H10"/>
    <mergeCell ref="J10:K10"/>
    <mergeCell ref="M10:N10"/>
    <mergeCell ref="A8:AA8"/>
    <mergeCell ref="A9:C9"/>
    <mergeCell ref="D9:P9"/>
    <mergeCell ref="R9:Z9"/>
    <mergeCell ref="A7:Z7"/>
    <mergeCell ref="A6:AA6"/>
    <mergeCell ref="B4:Z4"/>
    <mergeCell ref="B5:Z5"/>
    <mergeCell ref="A1:AA1"/>
    <mergeCell ref="A3:AA3"/>
    <mergeCell ref="A2:AA2"/>
  </mergeCells>
  <pageMargins left="0.39" right="0.39" top="0.39" bottom="0.39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'0'!Print_Area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Haniyeh Esmi</dc:creator>
  <dc:description/>
  <cp:lastModifiedBy>Haniyeh Esmi</cp:lastModifiedBy>
  <dcterms:created xsi:type="dcterms:W3CDTF">2024-07-23T14:27:26Z</dcterms:created>
  <dcterms:modified xsi:type="dcterms:W3CDTF">2024-07-23T12:19:25Z</dcterms:modified>
</cp:coreProperties>
</file>