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گزارشات دکتر فرح آبادی\"/>
    </mc:Choice>
  </mc:AlternateContent>
  <xr:revisionPtr revIDLastSave="0" documentId="8_{EB29C447-13BE-4FEA-BA6F-42D32F722E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'0'!$A$1:$E$8</definedName>
    <definedName name="_xlnm.Print_Area" localSheetId="1">'1'!$A$1:$AD$19</definedName>
    <definedName name="_xlnm.Print_Area" localSheetId="10">'10'!$A$1:$AA$13</definedName>
    <definedName name="_xlnm.Print_Area" localSheetId="11">'11'!$A$1:$M$14</definedName>
    <definedName name="_xlnm.Print_Area" localSheetId="2">'2'!$A$1:$AP$14</definedName>
    <definedName name="_xlnm.Print_Area" localSheetId="3">'3'!$A$1:$U$13</definedName>
    <definedName name="_xlnm.Print_Area" localSheetId="4">'4'!$A$1:$L$9</definedName>
    <definedName name="_xlnm.Print_Area" localSheetId="5">'5'!$A$1:$Y$11</definedName>
    <definedName name="_xlnm.Print_Area" localSheetId="6">'6'!$A$1:$Y$13</definedName>
    <definedName name="_xlnm.Print_Area" localSheetId="7">'7'!$A$1:$W$14</definedName>
    <definedName name="_xlnm.Print_Area" localSheetId="8">'8'!$A$1:$X$16</definedName>
    <definedName name="_xlnm.Print_Area" localSheetId="9">'9'!$A$1:$V$16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6" l="1"/>
  <c r="M13" i="6"/>
  <c r="O13" i="6"/>
  <c r="S13" i="6"/>
  <c r="J14" i="15"/>
  <c r="L14" i="15"/>
  <c r="D14" i="15"/>
  <c r="F14" i="15"/>
  <c r="Z13" i="14"/>
  <c r="P13" i="14"/>
  <c r="D13" i="14"/>
  <c r="M13" i="14"/>
  <c r="R13" i="14"/>
  <c r="T13" i="14"/>
  <c r="X13" i="14"/>
  <c r="U16" i="13"/>
  <c r="D16" i="13"/>
  <c r="G16" i="13"/>
  <c r="J16" i="13"/>
  <c r="M16" i="13"/>
  <c r="O16" i="13"/>
  <c r="Q16" i="13"/>
  <c r="S16" i="13"/>
  <c r="X13" i="10"/>
  <c r="W15" i="12"/>
  <c r="U15" i="12"/>
  <c r="S15" i="12"/>
  <c r="M15" i="12"/>
  <c r="J15" i="12"/>
  <c r="G15" i="12"/>
  <c r="V13" i="11"/>
  <c r="T13" i="11"/>
  <c r="R13" i="11"/>
  <c r="P13" i="11"/>
  <c r="M13" i="11"/>
  <c r="J13" i="11"/>
  <c r="G13" i="11"/>
  <c r="F9" i="8"/>
  <c r="S13" i="10"/>
  <c r="O13" i="10"/>
  <c r="I13" i="10"/>
  <c r="X11" i="9"/>
  <c r="T11" i="9"/>
  <c r="L9" i="8"/>
  <c r="I9" i="8"/>
  <c r="AM14" i="4"/>
  <c r="S14" i="4" l="1"/>
  <c r="Q14" i="4"/>
  <c r="W14" i="4"/>
  <c r="Y14" i="4"/>
  <c r="Z14" i="4"/>
  <c r="AD14" i="4"/>
  <c r="AE14" i="4"/>
  <c r="AG14" i="4"/>
  <c r="AK14" i="4"/>
  <c r="AO14" i="4"/>
  <c r="AC19" i="2"/>
  <c r="AA19" i="2"/>
  <c r="D19" i="2"/>
  <c r="U18" i="2"/>
  <c r="U17" i="2"/>
  <c r="U16" i="2"/>
  <c r="U19" i="2" s="1"/>
  <c r="U15" i="2"/>
  <c r="F19" i="2"/>
  <c r="I19" i="2"/>
  <c r="L19" i="2"/>
  <c r="N19" i="2"/>
  <c r="P19" i="2"/>
  <c r="Q19" i="2"/>
  <c r="Y19" i="2"/>
</calcChain>
</file>

<file path=xl/sharedStrings.xml><?xml version="1.0" encoding="utf-8"?>
<sst xmlns="http://schemas.openxmlformats.org/spreadsheetml/2006/main" count="258" uniqueCount="105">
  <si>
    <t>‫صورت وضعیت پورتفوی</t>
  </si>
  <si>
    <t>‫برای ماه منتهی به 1403/08/30</t>
  </si>
  <si>
    <t>1403/07/30</t>
  </si>
  <si>
    <t>‫تغییرات طی دوره</t>
  </si>
  <si>
    <t>1403/08/30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</si>
  <si>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</si>
  <si>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</si>
  <si>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</si>
  <si>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</si>
  <si>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</si>
  <si>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</si>
  <si>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</si>
  <si>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</si>
  <si>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</si>
  <si>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</si>
  <si>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</si>
  <si>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صندوق س سپر سرمایه بیدار- ثابت</t>
  </si>
  <si>
    <t>ص.س.درآمد ثابت کیمیا-د</t>
  </si>
  <si>
    <t>تامین سرمایه کیمیا</t>
  </si>
  <si>
    <t>ملی‌ صنایع‌ مس‌ ایران‌‌</t>
  </si>
  <si>
    <t>جمع کل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</si>
  <si>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</si>
  <si>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</si>
  <si>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</si>
  <si>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</si>
  <si>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</si>
  <si>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</si>
  <si>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</si>
  <si>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</si>
  <si>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‫قیمت بازار هر ورقه</t>
  </si>
  <si>
    <t>اجاره تابان سپهر14021206</t>
  </si>
  <si>
    <t>بلی</t>
  </si>
  <si>
    <t>فرابورس</t>
  </si>
  <si>
    <t>1398/12/06</t>
  </si>
  <si>
    <t>1402/12/06</t>
  </si>
  <si>
    <t>مرابحه عام دولت89-ش.خ041120</t>
  </si>
  <si>
    <t>بورس</t>
  </si>
  <si>
    <t>1400/05/20</t>
  </si>
  <si>
    <t>1404/11/20</t>
  </si>
  <si>
    <t>‫صورت وضعیت درآمدها</t>
  </si>
  <si>
    <t>‫مشخصات حساب بانکی</t>
  </si>
  <si>
    <t>سپرده‌های بانکی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</si>
  <si>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</si>
  <si>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</si>
  <si>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</si>
  <si>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</si>
  <si>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</si>
  <si>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</si>
  <si>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سپرده کوتاه مدت</t>
  </si>
  <si>
    <t>1402/06/14</t>
  </si>
  <si>
    <t>1402/04/21</t>
  </si>
  <si>
    <t>1395/05/11</t>
  </si>
  <si>
    <t>‫شرح</t>
  </si>
  <si>
    <t>‫‫مبلغ</t>
  </si>
  <si>
    <t>‫درصد از کل درآمدها</t>
  </si>
  <si>
    <t>‫درصد از کل دارایی ها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</si>
  <si>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</si>
  <si>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</si>
  <si>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</si>
  <si>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</si>
  <si>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</si>
  <si>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</si>
  <si>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</si>
  <si>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</si>
  <si>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</si>
  <si>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</si>
  <si>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1403/02/19</t>
  </si>
  <si>
    <t>1403/05/01</t>
  </si>
  <si>
    <t>‫سود اوراق بهادار با درآمد ثابت و سپرده بانکی</t>
  </si>
  <si>
    <t>شرح</t>
  </si>
  <si>
    <t>‫درآمد سود</t>
  </si>
  <si>
    <t>‫خالص درآمد</t>
  </si>
  <si>
    <t>1404/06/14</t>
  </si>
  <si>
    <t>1404/05/10</t>
  </si>
  <si>
    <t>‫سود(زیان) حاصل از فروش اوراق بهادار</t>
  </si>
  <si>
    <t>‫ارزش دفتری</t>
  </si>
  <si>
    <t>‫سود و زیان ناشی از فروش</t>
  </si>
  <si>
    <t>صندوق س افرا نماد پایدار-ثابت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</si>
  <si>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</si>
  <si>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</si>
  <si>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</si>
  <si>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</si>
  <si>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</si>
  <si>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</si>
  <si>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</si>
  <si>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</si>
  <si>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</si>
  <si>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</si>
  <si>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</si>
  <si>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</si>
  <si>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</si>
  <si>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</si>
  <si>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سرمایه‌گذاری اختصاصی بازارگردان صنعت مس</t>
  </si>
  <si>
    <t>درآمد حاصل از سرمایه‌گذاری در سهام و حق تقدم سهام</t>
  </si>
  <si>
    <t>‫درآمد حاصل از سرمایه‌گذاری در اوراق بهادار با درآمد ثابت</t>
  </si>
  <si>
    <t>‫درآمد حاصل از سرمایه‌گذاری در سپرده بانکی و گواهی سپرده</t>
  </si>
  <si>
    <t>صندوق سرمایه گذاری اختصاصی بازارگردان صنعت مس</t>
  </si>
  <si>
    <t>سرمایه‌گذاری در سهام و حق تقدم سهام</t>
  </si>
  <si>
    <t>سرمایه‌گذاری در اوراق بهادار با درآمد ثابت یا علی الحساب</t>
  </si>
  <si>
    <t>درآمد حاصل از سرمایه گذاری‌ها</t>
  </si>
  <si>
    <t>درآمد حاصل از سرمایه گذاری در سهام و حق تقدم سهام:</t>
  </si>
  <si>
    <t>درآمد حاصل از سرمایه گذاری در اوراق بهادار با درآمد ثابت:</t>
  </si>
  <si>
    <t>درآمد حاصل از سرمایه گذاری در سپرده بانکی و گواهی سپرده</t>
  </si>
  <si>
    <t>كوتاه مدت</t>
  </si>
  <si>
    <t>‫ سرمایه‌گذاری در 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</si>
</sst>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rgb="FF000000"/>
      <name val="Arial"/>
      <charset val="1"/>
    </font>
    <font>
      <b/>
      <u/>
      <sz val="18"/>
      <color rgb="FF000000"/>
      <name val="B Nazanin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0"/>
      <color rgb="FF000000"/>
      <name val="B Nazanin"/>
      <charset val="1"/>
    </font>
    <font>
      <b/>
      <sz val="9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u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6"/>
      <color rgb="FF000000"/>
      <name val="Arial"/>
      <family val="2"/>
    </font>
    <font>
      <sz val="14"/>
      <color rgb="FF000000"/>
      <name val="Arial"/>
      <family val="2"/>
    </font>
    <font>
      <b/>
      <u/>
      <sz val="14"/>
      <color rgb="FF000000"/>
      <name val="B Nazanin"/>
      <charset val="178"/>
    </font>
    <font>
      <sz val="12"/>
      <color rgb="FF000000"/>
      <name val="B Nazanin"/>
      <charset val="178"/>
    </font>
    <font>
      <sz val="13"/>
      <color rgb="FF000000"/>
      <name val="Arial"/>
      <family val="2"/>
    </font>
    <font>
      <b/>
      <u/>
      <sz val="13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9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7" fontId="6" fillId="0" borderId="0" xfId="0" applyNumberFormat="1" applyFont="1" applyFill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6" fillId="0" borderId="1" xfId="0" applyNumberFormat="1" applyFont="1" applyFill="1" applyBorder="1" applyAlignment="1">
      <alignment horizontal="center" vertical="center" wrapText="1"/>
    </xf>
    <xf numFmtId="37" fontId="7" fillId="0" borderId="2" xfId="0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0" fontId="0" fillId="0" borderId="0" xfId="0" applyFill="1" applyAlignment="1">
      <alignment horizontal="left"/>
    </xf>
    <xf numFmtId="37" fontId="0" fillId="0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NumberFormat="1" applyFont="1" applyFill="1" applyAlignment="1">
      <alignment horizontal="center" vertical="center" wrapText="1"/>
    </xf>
    <xf numFmtId="37" fontId="8" fillId="0" borderId="0" xfId="0" applyNumberFormat="1" applyFont="1" applyFill="1" applyAlignment="1">
      <alignment horizontal="center" vertical="center" wrapText="1"/>
    </xf>
    <xf numFmtId="37" fontId="8" fillId="0" borderId="0" xfId="0" applyNumberFormat="1" applyFont="1" applyFill="1" applyAlignment="1">
      <alignment horizontal="center" vertical="center" wrapText="1"/>
    </xf>
    <xf numFmtId="37" fontId="8" fillId="0" borderId="1" xfId="0" applyNumberFormat="1" applyFont="1" applyFill="1" applyBorder="1" applyAlignment="1">
      <alignment horizontal="center" vertical="center" wrapText="1"/>
    </xf>
    <xf numFmtId="37" fontId="8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3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37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7" fontId="8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top"/>
    </xf>
    <xf numFmtId="4" fontId="4" fillId="0" borderId="2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2" borderId="0" xfId="0" applyFont="1" applyFill="1" applyAlignment="1">
      <alignment vertical="top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7" fontId="0" fillId="0" borderId="1" xfId="0" applyNumberFormat="1" applyBorder="1" applyAlignment="1">
      <alignment horizontal="left"/>
    </xf>
    <xf numFmtId="0" fontId="14" fillId="2" borderId="0" xfId="0" applyFont="1" applyFill="1" applyAlignment="1">
      <alignment vertical="top"/>
    </xf>
    <xf numFmtId="0" fontId="15" fillId="2" borderId="0" xfId="0" applyFont="1" applyFill="1" applyAlignment="1">
      <alignment vertical="center"/>
    </xf>
    <xf numFmtId="37" fontId="16" fillId="0" borderId="1" xfId="0" applyNumberFormat="1" applyFont="1" applyFill="1" applyBorder="1" applyAlignment="1">
      <alignment horizontal="center" vertical="center" wrapText="1"/>
    </xf>
    <xf numFmtId="37" fontId="0" fillId="0" borderId="1" xfId="0" applyNumberFormat="1" applyFill="1" applyBorder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85725</xdr:rowOff>
    </xdr:from>
    <xdr:to>
      <xdr:col>2</xdr:col>
      <xdr:colOff>2714625</xdr:colOff>
      <xdr:row>2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04A998-6240-4BBF-85E1-2CAF89B0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76875" y="85725"/>
          <a:ext cx="2152650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8"/>
  <sheetViews>
    <sheetView rightToLeft="1" tabSelected="1" workbookViewId="0">
      <selection activeCell="C7" sqref="C7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74.099999999999994" customHeight="1" x14ac:dyDescent="0.2"/>
    <row r="2" spans="2:4" ht="66.599999999999994" customHeight="1" x14ac:dyDescent="0.2"/>
    <row r="3" spans="2:4" ht="66.599999999999994" customHeight="1" x14ac:dyDescent="0.2"/>
    <row r="4" spans="2:4" ht="29.65" customHeight="1" x14ac:dyDescent="0.2">
      <c r="B4" s="39" t="s">
        <v>92</v>
      </c>
      <c r="C4" s="39"/>
      <c r="D4" s="39"/>
    </row>
    <row r="5" spans="2:4" ht="29.65" customHeight="1" x14ac:dyDescent="0.2"/>
    <row r="6" spans="2:4" ht="29.65" customHeight="1" x14ac:dyDescent="0.2">
      <c r="C6" s="1" t="s">
        <v>0</v>
      </c>
    </row>
    <row r="7" spans="2:4" ht="29.65" customHeight="1" x14ac:dyDescent="0.2"/>
    <row r="8" spans="2:4" ht="29.65" customHeight="1" x14ac:dyDescent="0.2">
      <c r="C8" s="1" t="s">
        <v>1</v>
      </c>
    </row>
  </sheetData>
  <mergeCells count="1">
    <mergeCell ref="B4:D4"/>
  </mergeCells>
  <pageMargins left="0.39" right="0.39" top="0.39" bottom="0.39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16"/>
  <sheetViews>
    <sheetView rightToLeft="1" workbookViewId="0">
      <selection activeCell="O13" sqref="O13"/>
    </sheetView>
  </sheetViews>
  <sheetFormatPr defaultRowHeight="12.75" x14ac:dyDescent="0.2"/>
  <cols>
    <col min="1" max="1" width="1.28515625" customWidth="1"/>
    <col min="2" max="2" width="34.28515625" customWidth="1"/>
    <col min="3" max="3" width="1.28515625" customWidth="1"/>
    <col min="4" max="4" width="21" customWidth="1"/>
    <col min="5" max="5" width="0.28515625" customWidth="1"/>
    <col min="6" max="6" width="1.28515625" customWidth="1"/>
    <col min="7" max="7" width="16.7109375" customWidth="1"/>
    <col min="8" max="8" width="11.5703125" customWidth="1"/>
    <col min="9" max="10" width="1.28515625" customWidth="1"/>
    <col min="11" max="11" width="21.140625" customWidth="1"/>
    <col min="12" max="12" width="1.28515625" customWidth="1"/>
    <col min="13" max="13" width="19" bestFit="1" customWidth="1"/>
    <col min="14" max="14" width="1.140625" customWidth="1"/>
    <col min="15" max="15" width="19.5703125" bestFit="1" customWidth="1"/>
    <col min="16" max="16" width="1.140625" customWidth="1"/>
    <col min="17" max="17" width="16.42578125" bestFit="1" customWidth="1"/>
    <col min="18" max="18" width="1.140625" customWidth="1"/>
    <col min="19" max="19" width="17" bestFit="1" customWidth="1"/>
    <col min="20" max="20" width="1.140625" customWidth="1"/>
    <col min="21" max="21" width="17.5703125" customWidth="1"/>
    <col min="22" max="22" width="0.28515625" customWidth="1"/>
  </cols>
  <sheetData>
    <row r="1" spans="1:22" ht="14.8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s="73" customFormat="1" ht="29.65" customHeight="1" x14ac:dyDescent="0.25">
      <c r="A2" s="71"/>
      <c r="B2" s="71"/>
      <c r="C2" s="71"/>
      <c r="D2" s="71"/>
      <c r="E2" s="71"/>
      <c r="F2" s="71"/>
      <c r="G2" s="71"/>
      <c r="H2" s="72" t="s">
        <v>96</v>
      </c>
      <c r="I2" s="72"/>
      <c r="J2" s="72"/>
      <c r="K2" s="72"/>
      <c r="L2" s="72"/>
      <c r="M2" s="72"/>
      <c r="N2" s="72"/>
      <c r="O2" s="71"/>
      <c r="P2" s="71"/>
      <c r="Q2" s="71"/>
      <c r="R2" s="71"/>
      <c r="S2" s="71"/>
      <c r="T2" s="71"/>
      <c r="U2" s="71"/>
      <c r="V2" s="71"/>
    </row>
    <row r="3" spans="1:22" s="73" customFormat="1" ht="7.3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s="73" customFormat="1" ht="29.6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2" t="s">
        <v>39</v>
      </c>
      <c r="L4" s="72"/>
      <c r="M4" s="72"/>
      <c r="N4" s="71"/>
      <c r="O4" s="71"/>
      <c r="P4" s="71"/>
      <c r="Q4" s="71"/>
      <c r="R4" s="71"/>
      <c r="S4" s="71"/>
      <c r="T4" s="71"/>
      <c r="U4" s="71"/>
      <c r="V4" s="71"/>
    </row>
    <row r="5" spans="1:22" s="73" customFormat="1" ht="29.65" customHeight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2" t="s">
        <v>1</v>
      </c>
      <c r="L5" s="72"/>
      <c r="M5" s="72"/>
      <c r="N5" s="71"/>
      <c r="O5" s="71"/>
      <c r="P5" s="71"/>
      <c r="Q5" s="71"/>
      <c r="R5" s="71"/>
      <c r="S5" s="71"/>
      <c r="T5" s="71"/>
      <c r="U5" s="71"/>
      <c r="V5" s="71"/>
    </row>
    <row r="6" spans="1:22" ht="29.65" customHeight="1" x14ac:dyDescent="0.2">
      <c r="A6" s="2"/>
      <c r="B6" s="62" t="s">
        <v>100</v>
      </c>
      <c r="C6" s="55"/>
      <c r="D6" s="55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ht="10.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ht="29.25" customHeight="1" x14ac:dyDescent="0.2">
      <c r="A8" s="51"/>
      <c r="B8" s="52"/>
      <c r="C8" s="51"/>
      <c r="D8" s="75" t="s">
        <v>58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Q8" s="75" t="s">
        <v>4</v>
      </c>
      <c r="R8" s="75"/>
      <c r="S8" s="75"/>
      <c r="T8" s="75"/>
      <c r="U8" s="75"/>
      <c r="V8" s="2"/>
    </row>
    <row r="9" spans="1:22" ht="44.45" customHeight="1" x14ac:dyDescent="0.2">
      <c r="A9" s="43" t="s">
        <v>82</v>
      </c>
      <c r="B9" s="43"/>
      <c r="D9" s="49" t="s">
        <v>83</v>
      </c>
      <c r="E9" s="49"/>
      <c r="G9" s="49" t="s">
        <v>84</v>
      </c>
      <c r="H9" s="49"/>
      <c r="J9" s="49" t="s">
        <v>85</v>
      </c>
      <c r="K9" s="49"/>
      <c r="M9" s="14" t="s">
        <v>56</v>
      </c>
      <c r="O9" s="14" t="s">
        <v>83</v>
      </c>
      <c r="Q9" s="14" t="s">
        <v>84</v>
      </c>
      <c r="S9" s="14" t="s">
        <v>85</v>
      </c>
      <c r="U9" s="14" t="s">
        <v>86</v>
      </c>
    </row>
    <row r="10" spans="1:22" ht="14.85" customHeight="1" x14ac:dyDescent="0.2">
      <c r="A10" s="6"/>
      <c r="B10" s="6"/>
      <c r="D10" s="6"/>
      <c r="E10" s="6"/>
      <c r="G10" s="6"/>
      <c r="H10" s="6"/>
      <c r="J10" s="6"/>
      <c r="K10" s="6"/>
      <c r="M10" s="6"/>
      <c r="O10" s="6"/>
      <c r="Q10" s="6"/>
      <c r="S10" s="6"/>
      <c r="U10" s="6"/>
    </row>
    <row r="11" spans="1:22" ht="29.65" customHeight="1" x14ac:dyDescent="0.2">
      <c r="A11" s="58" t="s">
        <v>18</v>
      </c>
      <c r="B11" s="58"/>
      <c r="C11" s="22"/>
      <c r="D11" s="61">
        <v>331279640117</v>
      </c>
      <c r="E11" s="61"/>
      <c r="F11" s="22"/>
      <c r="G11" s="61">
        <v>0</v>
      </c>
      <c r="H11" s="61"/>
      <c r="I11" s="22"/>
      <c r="J11" s="61">
        <v>331279640117</v>
      </c>
      <c r="K11" s="61"/>
      <c r="L11" s="22"/>
      <c r="M11" s="32">
        <v>779801015750</v>
      </c>
      <c r="N11" s="22"/>
      <c r="O11" s="32">
        <v>-519107108006</v>
      </c>
      <c r="P11" s="22"/>
      <c r="Q11" s="32">
        <v>0</v>
      </c>
      <c r="R11" s="22"/>
      <c r="S11" s="32">
        <v>260693907744</v>
      </c>
      <c r="U11" s="9">
        <v>97.57</v>
      </c>
    </row>
    <row r="12" spans="1:22" ht="29.65" customHeight="1" x14ac:dyDescent="0.2">
      <c r="A12" s="58" t="s">
        <v>19</v>
      </c>
      <c r="B12" s="58"/>
      <c r="C12" s="22"/>
      <c r="D12" s="61">
        <v>1744325884648</v>
      </c>
      <c r="E12" s="61"/>
      <c r="F12" s="22"/>
      <c r="G12" s="61">
        <v>-24407593864</v>
      </c>
      <c r="H12" s="61"/>
      <c r="I12" s="22"/>
      <c r="J12" s="61">
        <v>1719918290784</v>
      </c>
      <c r="K12" s="61"/>
      <c r="L12" s="22"/>
      <c r="M12" s="32">
        <v>687821609880</v>
      </c>
      <c r="N12" s="22"/>
      <c r="O12" s="32">
        <v>-702653033815</v>
      </c>
      <c r="P12" s="22"/>
      <c r="Q12" s="32">
        <v>-24314966375</v>
      </c>
      <c r="R12" s="22"/>
      <c r="S12" s="32">
        <v>-39146390310</v>
      </c>
      <c r="U12" s="9">
        <v>-14.65</v>
      </c>
    </row>
    <row r="13" spans="1:22" ht="29.65" customHeight="1" x14ac:dyDescent="0.2">
      <c r="A13" s="58" t="s">
        <v>16</v>
      </c>
      <c r="B13" s="58"/>
      <c r="C13" s="22"/>
      <c r="D13" s="61">
        <v>20574839</v>
      </c>
      <c r="E13" s="61"/>
      <c r="F13" s="22"/>
      <c r="G13" s="61">
        <v>383556413</v>
      </c>
      <c r="H13" s="61"/>
      <c r="I13" s="22"/>
      <c r="J13" s="61">
        <v>404131252</v>
      </c>
      <c r="K13" s="61"/>
      <c r="L13" s="22"/>
      <c r="M13" s="32">
        <v>0</v>
      </c>
      <c r="N13" s="22"/>
      <c r="O13" s="32">
        <v>20574839</v>
      </c>
      <c r="P13" s="22"/>
      <c r="Q13" s="32">
        <v>383556413</v>
      </c>
      <c r="R13" s="22"/>
      <c r="S13" s="32">
        <v>404131252</v>
      </c>
      <c r="U13" s="9">
        <v>0.15</v>
      </c>
    </row>
    <row r="14" spans="1:22" ht="29.65" customHeight="1" x14ac:dyDescent="0.2">
      <c r="A14" s="58" t="s">
        <v>17</v>
      </c>
      <c r="B14" s="58"/>
      <c r="C14" s="22"/>
      <c r="D14" s="61">
        <v>8185868032</v>
      </c>
      <c r="E14" s="61"/>
      <c r="F14" s="22"/>
      <c r="G14" s="61">
        <v>6440133592</v>
      </c>
      <c r="H14" s="61"/>
      <c r="I14" s="22"/>
      <c r="J14" s="61">
        <v>14626001624</v>
      </c>
      <c r="K14" s="61"/>
      <c r="L14" s="22"/>
      <c r="M14" s="32">
        <v>0</v>
      </c>
      <c r="N14" s="22"/>
      <c r="O14" s="32">
        <v>31556568725</v>
      </c>
      <c r="P14" s="22"/>
      <c r="Q14" s="32">
        <v>13403974026</v>
      </c>
      <c r="R14" s="22"/>
      <c r="S14" s="32">
        <v>44960542751</v>
      </c>
      <c r="U14" s="9">
        <v>16.829999999999998</v>
      </c>
    </row>
    <row r="15" spans="1:22" ht="29.65" customHeight="1" x14ac:dyDescent="0.2">
      <c r="A15" s="57" t="s">
        <v>77</v>
      </c>
      <c r="B15" s="57"/>
      <c r="C15" s="22"/>
      <c r="D15" s="59">
        <v>0</v>
      </c>
      <c r="E15" s="59"/>
      <c r="F15" s="22"/>
      <c r="G15" s="59">
        <v>0</v>
      </c>
      <c r="H15" s="59"/>
      <c r="I15" s="22"/>
      <c r="J15" s="59">
        <v>0</v>
      </c>
      <c r="K15" s="59"/>
      <c r="L15" s="22"/>
      <c r="M15" s="34">
        <v>0</v>
      </c>
      <c r="N15" s="22"/>
      <c r="O15" s="34">
        <v>0</v>
      </c>
      <c r="P15" s="22"/>
      <c r="Q15" s="34">
        <v>265749244</v>
      </c>
      <c r="R15" s="22"/>
      <c r="S15" s="34">
        <v>265749244</v>
      </c>
      <c r="U15" s="11">
        <v>0.1</v>
      </c>
    </row>
    <row r="16" spans="1:22" ht="29.65" customHeight="1" x14ac:dyDescent="0.2">
      <c r="A16" s="43" t="s">
        <v>20</v>
      </c>
      <c r="B16" s="43"/>
      <c r="C16" s="22"/>
      <c r="D16" s="60">
        <f>SUM(D11:E15)</f>
        <v>2083811967636</v>
      </c>
      <c r="E16" s="60"/>
      <c r="F16" s="22"/>
      <c r="G16" s="60">
        <f>SUM(G11:H15)</f>
        <v>-17583903859</v>
      </c>
      <c r="H16" s="60"/>
      <c r="I16" s="22"/>
      <c r="J16" s="60">
        <f>SUM(J11:K15)</f>
        <v>2066228063777</v>
      </c>
      <c r="K16" s="60"/>
      <c r="L16" s="22"/>
      <c r="M16" s="36">
        <f>SUM(M11:M15)</f>
        <v>1467622625630</v>
      </c>
      <c r="N16" s="22"/>
      <c r="O16" s="36">
        <f>SUM(O11:O15)</f>
        <v>-1190182998257</v>
      </c>
      <c r="P16" s="22"/>
      <c r="Q16" s="36">
        <f>SUM(Q11:Q15)</f>
        <v>-10261686692</v>
      </c>
      <c r="R16" s="22"/>
      <c r="S16" s="36">
        <f>SUM(S11:S15)</f>
        <v>267177940681</v>
      </c>
      <c r="U16" s="12">
        <f>SUM(U11:U15)</f>
        <v>99.999999999999986</v>
      </c>
    </row>
  </sheetData>
  <mergeCells count="43">
    <mergeCell ref="A1:V1"/>
    <mergeCell ref="A2:G2"/>
    <mergeCell ref="H2:N2"/>
    <mergeCell ref="O2:V2"/>
    <mergeCell ref="A3:V3"/>
    <mergeCell ref="A4:J5"/>
    <mergeCell ref="K4:M4"/>
    <mergeCell ref="N4:V5"/>
    <mergeCell ref="K5:M5"/>
    <mergeCell ref="B6:D6"/>
    <mergeCell ref="E6:V6"/>
    <mergeCell ref="A7:V7"/>
    <mergeCell ref="A8:C8"/>
    <mergeCell ref="D8:O8"/>
    <mergeCell ref="Q8:U8"/>
    <mergeCell ref="A9:B9"/>
    <mergeCell ref="D9:E9"/>
    <mergeCell ref="G9:H9"/>
    <mergeCell ref="J9:K9"/>
    <mergeCell ref="A11:B11"/>
    <mergeCell ref="D11:E11"/>
    <mergeCell ref="G11:H11"/>
    <mergeCell ref="J11:K11"/>
    <mergeCell ref="A12:B12"/>
    <mergeCell ref="D12:E12"/>
    <mergeCell ref="G12:H12"/>
    <mergeCell ref="J12:K12"/>
    <mergeCell ref="A13:B13"/>
    <mergeCell ref="D13:E13"/>
    <mergeCell ref="G13:H13"/>
    <mergeCell ref="J13:K13"/>
    <mergeCell ref="A14:B14"/>
    <mergeCell ref="D14:E14"/>
    <mergeCell ref="G14:H14"/>
    <mergeCell ref="J14:K14"/>
    <mergeCell ref="A15:B15"/>
    <mergeCell ref="D15:E15"/>
    <mergeCell ref="G15:H15"/>
    <mergeCell ref="J15:K15"/>
    <mergeCell ref="A16:B16"/>
    <mergeCell ref="D16:E16"/>
    <mergeCell ref="G16:H16"/>
    <mergeCell ref="J16:K16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13"/>
  <sheetViews>
    <sheetView rightToLeft="1" workbookViewId="0">
      <selection activeCell="M13" sqref="M13:N13"/>
    </sheetView>
  </sheetViews>
  <sheetFormatPr defaultRowHeight="12.75" x14ac:dyDescent="0.2"/>
  <cols>
    <col min="1" max="1" width="1.28515625" customWidth="1"/>
    <col min="2" max="2" width="34.42578125" customWidth="1"/>
    <col min="3" max="3" width="1.28515625" customWidth="1"/>
    <col min="4" max="4" width="14.140625" customWidth="1"/>
    <col min="5" max="5" width="3.42578125" customWidth="1"/>
    <col min="6" max="6" width="1.28515625" customWidth="1"/>
    <col min="7" max="7" width="16.7109375" customWidth="1"/>
    <col min="8" max="8" width="2.140625" customWidth="1"/>
    <col min="9" max="10" width="1.28515625" customWidth="1"/>
    <col min="11" max="11" width="20.7109375" customWidth="1"/>
    <col min="12" max="12" width="1.28515625" customWidth="1"/>
    <col min="13" max="13" width="18" customWidth="1"/>
    <col min="14" max="14" width="4.42578125" customWidth="1"/>
    <col min="15" max="15" width="1.28515625" customWidth="1"/>
    <col min="16" max="16" width="18" customWidth="1"/>
    <col min="17" max="17" width="1.28515625" customWidth="1"/>
    <col min="18" max="18" width="22.140625" customWidth="1"/>
    <col min="19" max="19" width="1.28515625" customWidth="1"/>
    <col min="20" max="20" width="22.42578125" customWidth="1"/>
    <col min="21" max="21" width="1.28515625" customWidth="1"/>
    <col min="22" max="22" width="15.28515625" customWidth="1"/>
    <col min="23" max="23" width="1.28515625" customWidth="1"/>
    <col min="24" max="24" width="19" customWidth="1"/>
    <col min="25" max="25" width="1.28515625" customWidth="1"/>
    <col min="26" max="26" width="18" customWidth="1"/>
    <col min="27" max="27" width="0.28515625" customWidth="1"/>
  </cols>
  <sheetData>
    <row r="1" spans="1:27" ht="14.8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s="73" customFormat="1" ht="29.65" customHeight="1" x14ac:dyDescent="0.25">
      <c r="A2" s="72" t="s">
        <v>96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81"/>
    </row>
    <row r="3" spans="1:27" s="73" customFormat="1" ht="7.3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s="73" customFormat="1" ht="29.65" customHeight="1" x14ac:dyDescent="0.25">
      <c r="A4" s="72" t="s">
        <v>39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81"/>
    </row>
    <row r="5" spans="1:27" s="73" customFormat="1" ht="29.65" customHeight="1" x14ac:dyDescent="0.25">
      <c r="A5" s="72" t="s">
        <v>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81"/>
    </row>
    <row r="6" spans="1:27" ht="29.65" customHeight="1" x14ac:dyDescent="0.2">
      <c r="A6" s="2"/>
      <c r="B6" s="62" t="s">
        <v>101</v>
      </c>
      <c r="C6" s="55"/>
      <c r="D6" s="55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1:27" ht="22.1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ht="14.85" customHeight="1" x14ac:dyDescent="0.2">
      <c r="A8" s="51"/>
      <c r="B8" s="52"/>
      <c r="C8" s="51"/>
      <c r="D8" s="75" t="s">
        <v>58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2"/>
      <c r="R8" s="75" t="s">
        <v>4</v>
      </c>
      <c r="S8" s="75"/>
      <c r="T8" s="75"/>
      <c r="U8" s="75"/>
      <c r="V8" s="75"/>
      <c r="W8" s="75"/>
      <c r="X8" s="75"/>
      <c r="Y8" s="75"/>
      <c r="Z8" s="75"/>
      <c r="AA8" s="2"/>
    </row>
    <row r="9" spans="1:27" ht="44.45" customHeight="1" x14ac:dyDescent="0.2">
      <c r="A9" s="43" t="s">
        <v>82</v>
      </c>
      <c r="B9" s="43"/>
      <c r="D9" s="49" t="s">
        <v>87</v>
      </c>
      <c r="E9" s="49"/>
      <c r="G9" s="49" t="s">
        <v>83</v>
      </c>
      <c r="H9" s="49"/>
      <c r="J9" s="49" t="s">
        <v>84</v>
      </c>
      <c r="K9" s="49"/>
      <c r="M9" s="49" t="s">
        <v>85</v>
      </c>
      <c r="N9" s="49"/>
      <c r="P9" s="14" t="s">
        <v>86</v>
      </c>
      <c r="R9" s="14" t="s">
        <v>87</v>
      </c>
      <c r="T9" s="14" t="s">
        <v>83</v>
      </c>
      <c r="V9" s="14" t="s">
        <v>84</v>
      </c>
      <c r="X9" s="14" t="s">
        <v>85</v>
      </c>
      <c r="Z9" s="14" t="s">
        <v>86</v>
      </c>
    </row>
    <row r="10" spans="1:27" ht="14.85" customHeight="1" x14ac:dyDescent="0.2">
      <c r="A10" s="6"/>
      <c r="B10" s="6"/>
      <c r="D10" s="6"/>
      <c r="E10" s="6"/>
      <c r="G10" s="6"/>
      <c r="H10" s="6"/>
      <c r="J10" s="6"/>
      <c r="K10" s="6"/>
      <c r="M10" s="6"/>
      <c r="N10" s="6"/>
      <c r="P10" s="6"/>
      <c r="R10" s="6"/>
      <c r="T10" s="6"/>
      <c r="V10" s="6"/>
      <c r="X10" s="6"/>
      <c r="Z10" s="6"/>
    </row>
    <row r="11" spans="1:27" ht="29.65" customHeight="1" x14ac:dyDescent="0.2">
      <c r="A11" s="58" t="s">
        <v>35</v>
      </c>
      <c r="B11" s="58"/>
      <c r="D11" s="64">
        <v>73477024</v>
      </c>
      <c r="E11" s="64"/>
      <c r="G11" s="64">
        <v>0</v>
      </c>
      <c r="H11" s="64"/>
      <c r="J11" s="64">
        <v>0</v>
      </c>
      <c r="K11" s="64"/>
      <c r="M11" s="61">
        <v>73477024</v>
      </c>
      <c r="N11" s="61"/>
      <c r="O11" s="22"/>
      <c r="P11" s="15">
        <v>100</v>
      </c>
      <c r="Q11" s="22"/>
      <c r="R11" s="32">
        <v>602758525</v>
      </c>
      <c r="S11" s="22"/>
      <c r="T11" s="32">
        <v>73996314</v>
      </c>
      <c r="U11" s="22"/>
      <c r="V11" s="32">
        <v>0</v>
      </c>
      <c r="W11" s="22"/>
      <c r="X11" s="32">
        <v>676754839</v>
      </c>
      <c r="Z11" s="9">
        <v>100</v>
      </c>
    </row>
    <row r="12" spans="1:27" ht="29.65" customHeight="1" x14ac:dyDescent="0.2">
      <c r="A12" s="57" t="s">
        <v>30</v>
      </c>
      <c r="B12" s="57"/>
      <c r="D12" s="67">
        <v>0</v>
      </c>
      <c r="E12" s="67"/>
      <c r="G12" s="67">
        <v>0</v>
      </c>
      <c r="H12" s="67"/>
      <c r="J12" s="67">
        <v>0</v>
      </c>
      <c r="K12" s="67"/>
      <c r="M12" s="59">
        <v>0</v>
      </c>
      <c r="N12" s="59"/>
      <c r="O12" s="22"/>
      <c r="P12" s="16">
        <v>0</v>
      </c>
      <c r="Q12" s="22"/>
      <c r="R12" s="34">
        <v>0</v>
      </c>
      <c r="S12" s="22"/>
      <c r="T12" s="34">
        <v>0</v>
      </c>
      <c r="U12" s="22"/>
      <c r="V12" s="34">
        <v>0</v>
      </c>
      <c r="W12" s="22"/>
      <c r="X12" s="34">
        <v>0</v>
      </c>
      <c r="Z12" s="11">
        <v>0</v>
      </c>
    </row>
    <row r="13" spans="1:27" ht="29.65" customHeight="1" x14ac:dyDescent="0.2">
      <c r="A13" s="43" t="s">
        <v>20</v>
      </c>
      <c r="B13" s="43"/>
      <c r="D13" s="66">
        <f>SUM(D11:E12)</f>
        <v>73477024</v>
      </c>
      <c r="E13" s="66"/>
      <c r="G13" s="66">
        <v>0</v>
      </c>
      <c r="H13" s="66"/>
      <c r="J13" s="66">
        <v>0</v>
      </c>
      <c r="K13" s="66"/>
      <c r="M13" s="60">
        <f>SUM(M11:N12)</f>
        <v>73477024</v>
      </c>
      <c r="N13" s="60"/>
      <c r="O13" s="22"/>
      <c r="P13" s="17">
        <f>SUM(P11:P12)</f>
        <v>100</v>
      </c>
      <c r="Q13" s="22"/>
      <c r="R13" s="36">
        <f>SUM(R11:R12)</f>
        <v>602758525</v>
      </c>
      <c r="S13" s="22"/>
      <c r="T13" s="36">
        <f>SUM(T11:T12)</f>
        <v>73996314</v>
      </c>
      <c r="U13" s="22"/>
      <c r="V13" s="36">
        <v>0</v>
      </c>
      <c r="W13" s="22"/>
      <c r="X13" s="36">
        <f>SUM(X11:X12)</f>
        <v>676754839</v>
      </c>
      <c r="Z13" s="12">
        <f>SUM(Z11:Z12)</f>
        <v>100</v>
      </c>
    </row>
  </sheetData>
  <mergeCells count="31">
    <mergeCell ref="A1:AA1"/>
    <mergeCell ref="A3:AA3"/>
    <mergeCell ref="A2:Z2"/>
    <mergeCell ref="A4:Z4"/>
    <mergeCell ref="A5:Z5"/>
    <mergeCell ref="B6:D6"/>
    <mergeCell ref="E6:AA6"/>
    <mergeCell ref="A7:AA7"/>
    <mergeCell ref="A8:C8"/>
    <mergeCell ref="D8:P8"/>
    <mergeCell ref="R8:Z8"/>
    <mergeCell ref="A9:B9"/>
    <mergeCell ref="D9:E9"/>
    <mergeCell ref="G9:H9"/>
    <mergeCell ref="J9:K9"/>
    <mergeCell ref="M9:N9"/>
    <mergeCell ref="A11:B11"/>
    <mergeCell ref="D11:E11"/>
    <mergeCell ref="G11:H11"/>
    <mergeCell ref="J11:K11"/>
    <mergeCell ref="M11:N11"/>
    <mergeCell ref="A12:B12"/>
    <mergeCell ref="D12:E12"/>
    <mergeCell ref="G12:H12"/>
    <mergeCell ref="J12:K12"/>
    <mergeCell ref="M12:N12"/>
    <mergeCell ref="A13:B13"/>
    <mergeCell ref="D13:E13"/>
    <mergeCell ref="G13:H13"/>
    <mergeCell ref="J13:K13"/>
    <mergeCell ref="M13:N13"/>
  </mergeCells>
  <pageMargins left="0.39" right="0.39" top="0.39" bottom="0.39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4"/>
  <sheetViews>
    <sheetView rightToLeft="1" workbookViewId="0">
      <selection activeCell="A2" sqref="A2:L2"/>
    </sheetView>
  </sheetViews>
  <sheetFormatPr defaultRowHeight="12.75" x14ac:dyDescent="0.2"/>
  <cols>
    <col min="1" max="1" width="1.28515625" customWidth="1"/>
    <col min="2" max="2" width="36.42578125" customWidth="1"/>
    <col min="3" max="3" width="1.28515625" customWidth="1"/>
    <col min="4" max="4" width="32.140625" customWidth="1"/>
    <col min="5" max="5" width="1.28515625" customWidth="1"/>
    <col min="6" max="6" width="15.42578125" customWidth="1"/>
    <col min="7" max="7" width="12.85546875" customWidth="1"/>
    <col min="8" max="8" width="3.85546875" customWidth="1"/>
    <col min="9" max="9" width="1.28515625" customWidth="1"/>
    <col min="10" max="10" width="27" customWidth="1"/>
    <col min="11" max="11" width="1.28515625" customWidth="1"/>
    <col min="12" max="12" width="28.28515625" customWidth="1"/>
    <col min="13" max="13" width="0.28515625" customWidth="1"/>
  </cols>
  <sheetData>
    <row r="1" spans="1:26" ht="14.8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6" s="73" customFormat="1" ht="29.65" customHeight="1" x14ac:dyDescent="0.25">
      <c r="A2" s="72" t="s">
        <v>96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s="73" customFormat="1" ht="7.3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6" s="73" customFormat="1" ht="29.65" customHeight="1" x14ac:dyDescent="0.25">
      <c r="A4" s="72" t="s">
        <v>39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81"/>
    </row>
    <row r="5" spans="1:26" s="73" customFormat="1" ht="29.65" customHeight="1" x14ac:dyDescent="0.25">
      <c r="A5" s="72" t="s">
        <v>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81"/>
    </row>
    <row r="6" spans="1:26" ht="29.65" customHeight="1" x14ac:dyDescent="0.2">
      <c r="A6" s="2"/>
      <c r="B6" s="38" t="s">
        <v>102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6" ht="22.1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6" ht="27" customHeight="1" x14ac:dyDescent="0.2">
      <c r="A8" s="53" t="s">
        <v>88</v>
      </c>
      <c r="B8" s="54"/>
      <c r="C8" s="2"/>
      <c r="D8" s="75" t="s">
        <v>58</v>
      </c>
      <c r="E8" s="75"/>
      <c r="F8" s="75"/>
      <c r="G8" s="75"/>
      <c r="H8" s="75"/>
      <c r="I8" s="2"/>
      <c r="J8" s="75" t="s">
        <v>4</v>
      </c>
      <c r="K8" s="75"/>
      <c r="L8" s="75"/>
      <c r="M8" s="2"/>
    </row>
    <row r="9" spans="1:26" ht="44.45" customHeight="1" x14ac:dyDescent="0.2">
      <c r="A9" s="43" t="s">
        <v>89</v>
      </c>
      <c r="B9" s="43"/>
      <c r="D9" s="14" t="s">
        <v>90</v>
      </c>
      <c r="F9" s="49" t="s">
        <v>91</v>
      </c>
      <c r="G9" s="49"/>
      <c r="H9" s="49"/>
      <c r="J9" s="14" t="s">
        <v>90</v>
      </c>
      <c r="L9" s="14" t="s">
        <v>91</v>
      </c>
    </row>
    <row r="10" spans="1:26" ht="14.85" customHeight="1" x14ac:dyDescent="0.2">
      <c r="A10" s="6"/>
      <c r="B10" s="6"/>
      <c r="D10" s="6"/>
      <c r="F10" s="6"/>
      <c r="G10" s="6"/>
      <c r="H10" s="6"/>
      <c r="J10" s="6"/>
      <c r="L10" s="6"/>
    </row>
    <row r="11" spans="1:26" ht="29.65" customHeight="1" x14ac:dyDescent="0.2">
      <c r="A11" s="77" t="s">
        <v>48</v>
      </c>
      <c r="B11" s="58"/>
      <c r="D11" s="32">
        <v>961362</v>
      </c>
      <c r="F11" s="78">
        <v>73.260000000000005</v>
      </c>
      <c r="G11" s="58"/>
      <c r="H11" s="58"/>
      <c r="J11" s="32">
        <v>5090011</v>
      </c>
      <c r="L11" s="30">
        <v>39.19</v>
      </c>
    </row>
    <row r="12" spans="1:26" ht="29.65" customHeight="1" x14ac:dyDescent="0.2">
      <c r="A12" s="77" t="s">
        <v>48</v>
      </c>
      <c r="B12" s="58"/>
      <c r="D12" s="32">
        <v>250817</v>
      </c>
      <c r="F12" s="78">
        <v>19.11</v>
      </c>
      <c r="G12" s="58"/>
      <c r="H12" s="58"/>
      <c r="J12" s="32">
        <v>5926687</v>
      </c>
      <c r="L12" s="30">
        <v>45.63</v>
      </c>
    </row>
    <row r="13" spans="1:26" ht="29.65" customHeight="1" x14ac:dyDescent="0.2">
      <c r="A13" s="85" t="s">
        <v>103</v>
      </c>
      <c r="B13" s="57"/>
      <c r="D13" s="34">
        <v>100175</v>
      </c>
      <c r="F13" s="79">
        <v>7.63</v>
      </c>
      <c r="G13" s="57"/>
      <c r="H13" s="57"/>
      <c r="J13" s="34">
        <v>1971400</v>
      </c>
      <c r="L13" s="70">
        <v>15.18</v>
      </c>
    </row>
    <row r="14" spans="1:26" ht="29.65" customHeight="1" x14ac:dyDescent="0.2">
      <c r="A14" s="43" t="s">
        <v>20</v>
      </c>
      <c r="B14" s="43"/>
      <c r="D14" s="36">
        <f>SUM(D11:D13)</f>
        <v>1312354</v>
      </c>
      <c r="F14" s="66">
        <f>SUM(F11:H13)</f>
        <v>100</v>
      </c>
      <c r="G14" s="66"/>
      <c r="H14" s="66"/>
      <c r="J14" s="36">
        <f>SUM(J11:J13)</f>
        <v>12988098</v>
      </c>
      <c r="L14" s="12">
        <f>SUM(L11:L13)</f>
        <v>100</v>
      </c>
    </row>
  </sheetData>
  <mergeCells count="20">
    <mergeCell ref="A1:M1"/>
    <mergeCell ref="A3:M3"/>
    <mergeCell ref="A2:L2"/>
    <mergeCell ref="A4:L4"/>
    <mergeCell ref="A5:L5"/>
    <mergeCell ref="C6:M6"/>
    <mergeCell ref="A7:M7"/>
    <mergeCell ref="A8:B8"/>
    <mergeCell ref="D8:H8"/>
    <mergeCell ref="J8:L8"/>
    <mergeCell ref="A9:B9"/>
    <mergeCell ref="F9:H9"/>
    <mergeCell ref="A11:B11"/>
    <mergeCell ref="F11:H11"/>
    <mergeCell ref="A14:B14"/>
    <mergeCell ref="F14:H14"/>
    <mergeCell ref="A12:B12"/>
    <mergeCell ref="F12:H12"/>
    <mergeCell ref="A13:B13"/>
    <mergeCell ref="F13:H13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8"/>
  <sheetViews>
    <sheetView rightToLeft="1" workbookViewId="0">
      <selection activeCell="N31" sqref="N31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5.42578125" customWidth="1"/>
    <col min="5" max="5" width="1.28515625" customWidth="1"/>
    <col min="6" max="6" width="2.5703125" customWidth="1"/>
    <col min="7" max="7" width="16.7109375" customWidth="1"/>
    <col min="8" max="8" width="1.28515625" customWidth="1"/>
    <col min="9" max="9" width="18.7109375" bestFit="1" customWidth="1"/>
    <col min="10" max="10" width="6.42578125" customWidth="1"/>
    <col min="11" max="11" width="1.28515625" customWidth="1"/>
    <col min="12" max="12" width="2.5703125" customWidth="1"/>
    <col min="13" max="13" width="10.28515625" customWidth="1"/>
    <col min="14" max="14" width="16.7109375" customWidth="1"/>
    <col min="15" max="15" width="1.28515625" customWidth="1"/>
    <col min="16" max="16" width="14.140625" customWidth="1"/>
    <col min="17" max="17" width="7.7109375" customWidth="1"/>
    <col min="18" max="18" width="9" customWidth="1"/>
    <col min="19" max="19" width="2.5703125" customWidth="1"/>
    <col min="20" max="20" width="1.28515625" customWidth="1"/>
    <col min="21" max="21" width="18" customWidth="1"/>
    <col min="22" max="22" width="1.28515625" customWidth="1"/>
    <col min="23" max="23" width="18" customWidth="1"/>
    <col min="24" max="24" width="1.28515625" customWidth="1"/>
    <col min="25" max="25" width="19.28515625" customWidth="1"/>
    <col min="26" max="26" width="1.28515625" customWidth="1"/>
    <col min="27" max="27" width="21.85546875" customWidth="1"/>
    <col min="28" max="28" width="1.28515625" customWidth="1"/>
    <col min="29" max="29" width="15.42578125" customWidth="1"/>
    <col min="30" max="30" width="0.28515625" customWidth="1"/>
  </cols>
  <sheetData>
    <row r="1" spans="1:30" ht="7.3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0" ht="29.6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6" t="s">
        <v>92</v>
      </c>
      <c r="K2" s="56"/>
      <c r="L2" s="56"/>
      <c r="M2" s="56"/>
      <c r="N2" s="56"/>
      <c r="O2" s="56"/>
      <c r="P2" s="56"/>
      <c r="Q2" s="56"/>
      <c r="R2" s="56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7.35" customHeight="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29.6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6" t="s">
        <v>0</v>
      </c>
      <c r="N4" s="56"/>
      <c r="O4" s="56"/>
      <c r="P4" s="56"/>
      <c r="Q4" s="56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ht="7.3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ht="29.65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6" t="s">
        <v>1</v>
      </c>
      <c r="N6" s="56"/>
      <c r="O6" s="56"/>
      <c r="P6" s="56"/>
      <c r="Q6" s="56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22.1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7.35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29.65" customHeight="1" x14ac:dyDescent="0.2">
      <c r="A9" s="2"/>
      <c r="B9" s="62" t="s">
        <v>97</v>
      </c>
      <c r="C9" s="55"/>
      <c r="D9" s="55"/>
      <c r="E9" s="55"/>
      <c r="F9" s="55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22.1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ht="14.85" customHeight="1" x14ac:dyDescent="0.2">
      <c r="A11" s="51"/>
      <c r="B11" s="52"/>
      <c r="C11" s="51"/>
      <c r="D11" s="75" t="s">
        <v>2</v>
      </c>
      <c r="E11" s="75"/>
      <c r="F11" s="75"/>
      <c r="G11" s="75"/>
      <c r="H11" s="75"/>
      <c r="I11" s="75"/>
      <c r="J11" s="75"/>
      <c r="K11" s="2"/>
      <c r="L11" s="75" t="s">
        <v>3</v>
      </c>
      <c r="M11" s="75"/>
      <c r="N11" s="75"/>
      <c r="O11" s="75"/>
      <c r="P11" s="75"/>
      <c r="Q11" s="75"/>
      <c r="R11" s="75"/>
      <c r="S11" s="75"/>
      <c r="T11" s="2"/>
      <c r="U11" s="75" t="s">
        <v>4</v>
      </c>
      <c r="V11" s="75"/>
      <c r="W11" s="75"/>
      <c r="X11" s="75"/>
      <c r="Y11" s="75"/>
      <c r="Z11" s="75"/>
      <c r="AA11" s="75"/>
      <c r="AB11" s="51"/>
      <c r="AC11" s="52"/>
      <c r="AD11" s="51"/>
    </row>
    <row r="12" spans="1:30" ht="22.15" customHeight="1" x14ac:dyDescent="0.2">
      <c r="A12" s="43" t="s">
        <v>5</v>
      </c>
      <c r="B12" s="50"/>
      <c r="D12" s="49" t="s">
        <v>6</v>
      </c>
      <c r="F12" s="49" t="s">
        <v>7</v>
      </c>
      <c r="G12" s="76"/>
      <c r="I12" s="49" t="s">
        <v>8</v>
      </c>
      <c r="J12" s="76"/>
      <c r="L12" s="49" t="s">
        <v>9</v>
      </c>
      <c r="M12" s="49"/>
      <c r="N12" s="49"/>
      <c r="P12" s="49" t="s">
        <v>10</v>
      </c>
      <c r="Q12" s="49"/>
      <c r="R12" s="49"/>
      <c r="S12" s="49"/>
      <c r="U12" s="49" t="s">
        <v>6</v>
      </c>
      <c r="W12" s="49" t="s">
        <v>11</v>
      </c>
      <c r="Y12" s="49" t="s">
        <v>7</v>
      </c>
      <c r="AA12" s="49" t="s">
        <v>8</v>
      </c>
      <c r="AC12" s="43" t="s">
        <v>12</v>
      </c>
    </row>
    <row r="13" spans="1:30" ht="22.15" customHeight="1" x14ac:dyDescent="0.2">
      <c r="A13" s="49"/>
      <c r="B13" s="49"/>
      <c r="D13" s="49"/>
      <c r="F13" s="49"/>
      <c r="G13" s="49"/>
      <c r="I13" s="49"/>
      <c r="J13" s="49"/>
      <c r="L13" s="43" t="s">
        <v>13</v>
      </c>
      <c r="M13" s="43"/>
      <c r="N13" s="5" t="s">
        <v>14</v>
      </c>
      <c r="P13" s="5" t="s">
        <v>13</v>
      </c>
      <c r="Q13" s="43" t="s">
        <v>15</v>
      </c>
      <c r="R13" s="43"/>
      <c r="S13" s="43"/>
      <c r="U13" s="49"/>
      <c r="W13" s="49"/>
      <c r="Y13" s="49"/>
      <c r="AA13" s="49"/>
      <c r="AC13" s="49"/>
    </row>
    <row r="14" spans="1:30" ht="14.85" customHeight="1" x14ac:dyDescent="0.2">
      <c r="A14" s="6"/>
      <c r="B14" s="6"/>
      <c r="D14" s="6"/>
      <c r="F14" s="6"/>
      <c r="G14" s="6"/>
      <c r="I14" s="6"/>
      <c r="J14" s="6"/>
      <c r="L14" s="6"/>
      <c r="M14" s="6"/>
      <c r="N14" s="6"/>
      <c r="P14" s="6"/>
      <c r="Q14" s="6"/>
      <c r="R14" s="6"/>
      <c r="S14" s="6"/>
      <c r="U14" s="6"/>
      <c r="W14" s="6"/>
      <c r="Y14" s="6"/>
      <c r="AA14" s="6"/>
      <c r="AC14" s="6"/>
    </row>
    <row r="15" spans="1:30" s="26" customFormat="1" ht="22.15" customHeight="1" x14ac:dyDescent="0.2">
      <c r="A15" s="47" t="s">
        <v>16</v>
      </c>
      <c r="B15" s="47"/>
      <c r="D15" s="21">
        <v>0</v>
      </c>
      <c r="E15" s="27"/>
      <c r="F15" s="48">
        <v>0</v>
      </c>
      <c r="G15" s="48"/>
      <c r="H15" s="27"/>
      <c r="I15" s="48">
        <v>0</v>
      </c>
      <c r="J15" s="48"/>
      <c r="K15" s="27"/>
      <c r="L15" s="48">
        <v>6440290</v>
      </c>
      <c r="M15" s="48"/>
      <c r="N15" s="21">
        <v>168124266650</v>
      </c>
      <c r="O15" s="27"/>
      <c r="P15" s="21">
        <v>-6334290</v>
      </c>
      <c r="Q15" s="48">
        <v>165689276026</v>
      </c>
      <c r="R15" s="48"/>
      <c r="S15" s="48"/>
      <c r="T15" s="27"/>
      <c r="U15" s="21">
        <f>D15+L15+P15</f>
        <v>106000</v>
      </c>
      <c r="V15" s="27"/>
      <c r="W15" s="21">
        <v>26496</v>
      </c>
      <c r="X15" s="27"/>
      <c r="Y15" s="21">
        <v>2787474553</v>
      </c>
      <c r="Z15" s="27"/>
      <c r="AA15" s="21">
        <v>2808049392</v>
      </c>
      <c r="AC15" s="18">
        <v>0.01</v>
      </c>
    </row>
    <row r="16" spans="1:30" s="26" customFormat="1" ht="22.15" customHeight="1" x14ac:dyDescent="0.2">
      <c r="A16" s="47" t="s">
        <v>17</v>
      </c>
      <c r="B16" s="47"/>
      <c r="D16" s="21">
        <v>53496220</v>
      </c>
      <c r="E16" s="27"/>
      <c r="F16" s="48">
        <v>713775962427</v>
      </c>
      <c r="G16" s="48"/>
      <c r="H16" s="27"/>
      <c r="I16" s="48">
        <v>737146663120</v>
      </c>
      <c r="J16" s="48"/>
      <c r="K16" s="27"/>
      <c r="L16" s="48">
        <v>0</v>
      </c>
      <c r="M16" s="48"/>
      <c r="N16" s="21">
        <v>0</v>
      </c>
      <c r="O16" s="27"/>
      <c r="P16" s="21">
        <v>-12737120</v>
      </c>
      <c r="Q16" s="48">
        <v>176532733849</v>
      </c>
      <c r="R16" s="48"/>
      <c r="S16" s="48"/>
      <c r="T16" s="27"/>
      <c r="U16" s="21">
        <f>D16+L16+P16</f>
        <v>40759100</v>
      </c>
      <c r="V16" s="27"/>
      <c r="W16" s="21">
        <v>14115</v>
      </c>
      <c r="X16" s="27"/>
      <c r="Y16" s="21">
        <v>543650256269</v>
      </c>
      <c r="Z16" s="27"/>
      <c r="AA16" s="21">
        <v>575206824994</v>
      </c>
      <c r="AC16" s="18">
        <v>2.64</v>
      </c>
    </row>
    <row r="17" spans="1:29" s="26" customFormat="1" ht="22.15" customHeight="1" x14ac:dyDescent="0.2">
      <c r="A17" s="47" t="s">
        <v>18</v>
      </c>
      <c r="B17" s="47"/>
      <c r="D17" s="21">
        <v>3345747741</v>
      </c>
      <c r="E17" s="27"/>
      <c r="F17" s="48">
        <v>6550231688897</v>
      </c>
      <c r="G17" s="48"/>
      <c r="H17" s="27"/>
      <c r="I17" s="48">
        <v>5950904851435</v>
      </c>
      <c r="J17" s="48"/>
      <c r="K17" s="27"/>
      <c r="L17" s="48">
        <v>64190418</v>
      </c>
      <c r="M17" s="48"/>
      <c r="N17" s="21">
        <v>116812434514</v>
      </c>
      <c r="O17" s="27"/>
      <c r="P17" s="21">
        <v>0</v>
      </c>
      <c r="Q17" s="48">
        <v>0</v>
      </c>
      <c r="R17" s="48"/>
      <c r="S17" s="48"/>
      <c r="T17" s="27"/>
      <c r="U17" s="21">
        <f>D17+L17+P17</f>
        <v>3409938159</v>
      </c>
      <c r="V17" s="27"/>
      <c r="W17" s="21">
        <v>1878</v>
      </c>
      <c r="X17" s="27"/>
      <c r="Y17" s="21">
        <v>6667044123411</v>
      </c>
      <c r="Z17" s="27"/>
      <c r="AA17" s="21">
        <v>6398996926066</v>
      </c>
      <c r="AC17" s="18">
        <v>29.34</v>
      </c>
    </row>
    <row r="18" spans="1:29" s="26" customFormat="1" ht="22.15" customHeight="1" x14ac:dyDescent="0.2">
      <c r="A18" s="45" t="s">
        <v>19</v>
      </c>
      <c r="B18" s="45"/>
      <c r="D18" s="23">
        <v>2238184376</v>
      </c>
      <c r="E18" s="27"/>
      <c r="F18" s="46">
        <v>12607004198183</v>
      </c>
      <c r="G18" s="46"/>
      <c r="H18" s="27"/>
      <c r="I18" s="46">
        <v>12882144129835</v>
      </c>
      <c r="J18" s="46"/>
      <c r="K18" s="27"/>
      <c r="L18" s="46">
        <v>81775745</v>
      </c>
      <c r="M18" s="46"/>
      <c r="N18" s="23">
        <v>499000949336</v>
      </c>
      <c r="O18" s="27"/>
      <c r="P18" s="23">
        <v>-33924614</v>
      </c>
      <c r="Q18" s="46">
        <v>207281974469</v>
      </c>
      <c r="R18" s="46"/>
      <c r="S18" s="46"/>
      <c r="T18" s="27"/>
      <c r="U18" s="21">
        <f>D18+L18+P18</f>
        <v>2286035507</v>
      </c>
      <c r="V18" s="27"/>
      <c r="W18" s="21">
        <v>6520</v>
      </c>
      <c r="X18" s="27"/>
      <c r="Y18" s="23">
        <v>12914794980295</v>
      </c>
      <c r="Z18" s="27"/>
      <c r="AA18" s="23">
        <v>14893623742495</v>
      </c>
      <c r="AC18" s="19">
        <v>68.010000000000005</v>
      </c>
    </row>
    <row r="19" spans="1:29" ht="22.15" customHeight="1" x14ac:dyDescent="0.2">
      <c r="A19" s="43" t="s">
        <v>20</v>
      </c>
      <c r="B19" s="43"/>
      <c r="D19" s="24">
        <f>SUM(D15:D18)</f>
        <v>5637428337</v>
      </c>
      <c r="E19" s="22"/>
      <c r="F19" s="44">
        <f>SUM(F15:G18)</f>
        <v>19871011849507</v>
      </c>
      <c r="G19" s="44"/>
      <c r="H19" s="22"/>
      <c r="I19" s="44">
        <f>SUM(I15:J18)</f>
        <v>19570195644390</v>
      </c>
      <c r="J19" s="44"/>
      <c r="K19" s="22"/>
      <c r="L19" s="44">
        <f>SUM(L15:M18)</f>
        <v>152406453</v>
      </c>
      <c r="M19" s="44"/>
      <c r="N19" s="24">
        <f>SUM(N15:N18)</f>
        <v>783937650500</v>
      </c>
      <c r="O19" s="27"/>
      <c r="P19" s="24">
        <f>SUM(P15:P18)</f>
        <v>-52996024</v>
      </c>
      <c r="Q19" s="44">
        <f>SUM(Q15:S18)</f>
        <v>549503984344</v>
      </c>
      <c r="R19" s="44"/>
      <c r="S19" s="44"/>
      <c r="T19" s="27"/>
      <c r="U19" s="24">
        <f>SUM(U15:U18)</f>
        <v>5736838766</v>
      </c>
      <c r="V19" s="22"/>
      <c r="W19" s="22"/>
      <c r="X19" s="22"/>
      <c r="Y19" s="24">
        <f>SUM(Y15:Y18)</f>
        <v>20128276834528</v>
      </c>
      <c r="Z19" s="22"/>
      <c r="AA19" s="24">
        <f>SUM(AA15:AA18)</f>
        <v>21870635542947</v>
      </c>
      <c r="AC19" s="7">
        <f>SUM(AC15:AC18)</f>
        <v>100</v>
      </c>
    </row>
    <row r="20" spans="1:29" x14ac:dyDescent="0.2"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9" x14ac:dyDescent="0.2">
      <c r="Y21" s="22"/>
      <c r="AA21" s="20"/>
    </row>
    <row r="22" spans="1:29" x14ac:dyDescent="0.2">
      <c r="D22" s="29"/>
      <c r="I22" s="20"/>
      <c r="U22" s="28"/>
      <c r="Y22" s="22"/>
    </row>
    <row r="23" spans="1:29" x14ac:dyDescent="0.2">
      <c r="G23" s="22"/>
      <c r="I23" s="22"/>
      <c r="Q23" s="40"/>
      <c r="R23" s="41"/>
    </row>
    <row r="24" spans="1:29" x14ac:dyDescent="0.2">
      <c r="U24" s="25"/>
    </row>
    <row r="25" spans="1:29" x14ac:dyDescent="0.2">
      <c r="U25" s="25"/>
    </row>
    <row r="26" spans="1:29" x14ac:dyDescent="0.2">
      <c r="F26" s="42"/>
      <c r="G26" s="42"/>
      <c r="H26" s="25"/>
      <c r="I26" s="42"/>
      <c r="J26" s="42"/>
      <c r="U26" s="25"/>
    </row>
    <row r="27" spans="1:29" x14ac:dyDescent="0.2">
      <c r="U27" s="25"/>
    </row>
    <row r="28" spans="1:29" x14ac:dyDescent="0.2">
      <c r="U28" s="25"/>
    </row>
  </sheetData>
  <mergeCells count="63">
    <mergeCell ref="A1:AD1"/>
    <mergeCell ref="A2:I2"/>
    <mergeCell ref="J2:R2"/>
    <mergeCell ref="S2:AD2"/>
    <mergeCell ref="A3:AD3"/>
    <mergeCell ref="A4:L4"/>
    <mergeCell ref="M4:Q4"/>
    <mergeCell ref="R4:AD4"/>
    <mergeCell ref="A5:AD5"/>
    <mergeCell ref="A6:L6"/>
    <mergeCell ref="M6:Q6"/>
    <mergeCell ref="R6:AD6"/>
    <mergeCell ref="A7:AD7"/>
    <mergeCell ref="A8:AD8"/>
    <mergeCell ref="B9:F9"/>
    <mergeCell ref="G9:AD9"/>
    <mergeCell ref="I12:J13"/>
    <mergeCell ref="L12:N12"/>
    <mergeCell ref="A10:AD10"/>
    <mergeCell ref="A11:C11"/>
    <mergeCell ref="D11:J11"/>
    <mergeCell ref="L11:S11"/>
    <mergeCell ref="U11:AA11"/>
    <mergeCell ref="AB11:AD11"/>
    <mergeCell ref="AC12:AC13"/>
    <mergeCell ref="L13:M13"/>
    <mergeCell ref="Q13:S13"/>
    <mergeCell ref="A15:B15"/>
    <mergeCell ref="F15:G15"/>
    <mergeCell ref="I15:J15"/>
    <mergeCell ref="L15:M15"/>
    <mergeCell ref="Q15:S15"/>
    <mergeCell ref="P12:S12"/>
    <mergeCell ref="U12:U13"/>
    <mergeCell ref="W12:W13"/>
    <mergeCell ref="Y12:Y13"/>
    <mergeCell ref="AA12:AA13"/>
    <mergeCell ref="A12:B13"/>
    <mergeCell ref="D12:D13"/>
    <mergeCell ref="F12:G13"/>
    <mergeCell ref="A16:B16"/>
    <mergeCell ref="F16:G16"/>
    <mergeCell ref="I16:J16"/>
    <mergeCell ref="L16:M16"/>
    <mergeCell ref="Q16:S16"/>
    <mergeCell ref="A17:B17"/>
    <mergeCell ref="F17:G17"/>
    <mergeCell ref="I17:J17"/>
    <mergeCell ref="L17:M17"/>
    <mergeCell ref="Q17:S17"/>
    <mergeCell ref="A18:B18"/>
    <mergeCell ref="F18:G18"/>
    <mergeCell ref="I18:J18"/>
    <mergeCell ref="L18:M18"/>
    <mergeCell ref="Q18:S18"/>
    <mergeCell ref="Q23:R23"/>
    <mergeCell ref="F26:G26"/>
    <mergeCell ref="I26:J26"/>
    <mergeCell ref="A19:B19"/>
    <mergeCell ref="F19:G19"/>
    <mergeCell ref="I19:J19"/>
    <mergeCell ref="L19:M19"/>
    <mergeCell ref="Q19:S19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28"/>
  <sheetViews>
    <sheetView rightToLeft="1" workbookViewId="0">
      <selection activeCell="AO14" sqref="AO14"/>
    </sheetView>
  </sheetViews>
  <sheetFormatPr defaultRowHeight="12.75" x14ac:dyDescent="0.2"/>
  <cols>
    <col min="1" max="1" width="1.28515625" customWidth="1"/>
    <col min="2" max="2" width="29.5703125" customWidth="1"/>
    <col min="3" max="3" width="1.28515625" customWidth="1"/>
    <col min="4" max="4" width="14.140625" customWidth="1"/>
    <col min="5" max="5" width="1.28515625" customWidth="1"/>
    <col min="6" max="6" width="10.28515625" customWidth="1"/>
    <col min="7" max="7" width="5.140625" customWidth="1"/>
    <col min="8" max="8" width="1.28515625" customWidth="1"/>
    <col min="9" max="9" width="14.140625" customWidth="1"/>
    <col min="10" max="10" width="1.28515625" customWidth="1"/>
    <col min="11" max="11" width="14.140625" customWidth="1"/>
    <col min="12" max="12" width="1.28515625" customWidth="1"/>
    <col min="13" max="13" width="12.85546875" customWidth="1"/>
    <col min="14" max="14" width="1.28515625" customWidth="1"/>
    <col min="15" max="15" width="12.85546875" customWidth="1"/>
    <col min="16" max="16" width="1.28515625" customWidth="1"/>
    <col min="17" max="17" width="12.140625" customWidth="1"/>
    <col min="18" max="18" width="1.28515625" customWidth="1"/>
    <col min="19" max="19" width="2.5703125" customWidth="1"/>
    <col min="20" max="20" width="12.85546875" customWidth="1"/>
    <col min="21" max="21" width="5.140625" customWidth="1"/>
    <col min="22" max="22" width="1.28515625" customWidth="1"/>
    <col min="23" max="23" width="20.5703125" customWidth="1"/>
    <col min="24" max="24" width="1.28515625" customWidth="1"/>
    <col min="25" max="25" width="10.7109375" customWidth="1"/>
    <col min="26" max="26" width="5.140625" customWidth="1"/>
    <col min="27" max="27" width="10.7109375" customWidth="1"/>
    <col min="28" max="28" width="2.5703125" customWidth="1"/>
    <col min="29" max="29" width="1.28515625" customWidth="1"/>
    <col min="30" max="30" width="10.140625" customWidth="1"/>
    <col min="31" max="31" width="8.5703125" customWidth="1"/>
    <col min="32" max="32" width="1.28515625" customWidth="1"/>
    <col min="33" max="33" width="10.5703125" customWidth="1"/>
    <col min="34" max="34" width="1.28515625" customWidth="1"/>
    <col min="35" max="35" width="19.28515625" customWidth="1"/>
    <col min="36" max="36" width="1.28515625" customWidth="1"/>
    <col min="37" max="37" width="20.5703125" customWidth="1"/>
    <col min="38" max="38" width="1.28515625" customWidth="1"/>
    <col min="39" max="39" width="24.42578125" customWidth="1"/>
    <col min="40" max="40" width="1.28515625" customWidth="1"/>
    <col min="41" max="41" width="16.7109375" customWidth="1"/>
    <col min="42" max="42" width="0.28515625" customWidth="1"/>
  </cols>
  <sheetData>
    <row r="1" spans="1:42" ht="22.1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</row>
    <row r="2" spans="1:42" ht="29.6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63" t="s">
        <v>92</v>
      </c>
      <c r="U2" s="56"/>
      <c r="V2" s="56"/>
      <c r="W2" s="56"/>
      <c r="X2" s="56"/>
      <c r="Y2" s="56"/>
      <c r="Z2" s="56"/>
      <c r="AA2" s="56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</row>
    <row r="3" spans="1:42" ht="29.65" customHeight="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6" t="s">
        <v>0</v>
      </c>
      <c r="V3" s="56"/>
      <c r="W3" s="56"/>
      <c r="X3" s="56"/>
      <c r="Y3" s="56"/>
      <c r="Z3" s="56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</row>
    <row r="4" spans="1:42" ht="29.6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6" t="s">
        <v>1</v>
      </c>
      <c r="V4" s="56"/>
      <c r="W4" s="56"/>
      <c r="X4" s="56"/>
      <c r="Y4" s="56"/>
      <c r="Z4" s="56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42" ht="7.3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42" ht="29.65" customHeight="1" x14ac:dyDescent="0.2">
      <c r="A6" s="2"/>
      <c r="B6" s="62" t="s">
        <v>98</v>
      </c>
      <c r="C6" s="55"/>
      <c r="D6" s="55"/>
      <c r="E6" s="55"/>
      <c r="F6" s="55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</row>
    <row r="7" spans="1:42" ht="4.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</row>
    <row r="8" spans="1:42" ht="25.5" customHeight="1" x14ac:dyDescent="0.2">
      <c r="A8" s="51"/>
      <c r="B8" s="52"/>
      <c r="C8" s="51"/>
      <c r="D8" s="75" t="s">
        <v>21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2"/>
      <c r="Q8" s="75" t="s">
        <v>2</v>
      </c>
      <c r="R8" s="75"/>
      <c r="S8" s="75"/>
      <c r="T8" s="75"/>
      <c r="U8" s="75"/>
      <c r="V8" s="75"/>
      <c r="W8" s="75"/>
      <c r="X8" s="2"/>
      <c r="Y8" s="75" t="s">
        <v>3</v>
      </c>
      <c r="Z8" s="75"/>
      <c r="AA8" s="75"/>
      <c r="AB8" s="75"/>
      <c r="AC8" s="75"/>
      <c r="AD8" s="75"/>
      <c r="AE8" s="75"/>
      <c r="AF8" s="2"/>
      <c r="AG8" s="75" t="s">
        <v>4</v>
      </c>
      <c r="AH8" s="75"/>
      <c r="AI8" s="75"/>
      <c r="AJ8" s="75"/>
      <c r="AK8" s="75"/>
      <c r="AL8" s="75"/>
      <c r="AM8" s="75"/>
      <c r="AN8" s="51"/>
      <c r="AO8" s="52"/>
      <c r="AP8" s="51"/>
    </row>
    <row r="9" spans="1:42" ht="22.15" customHeight="1" x14ac:dyDescent="0.2">
      <c r="A9" s="43" t="s">
        <v>22</v>
      </c>
      <c r="B9" s="50"/>
      <c r="D9" s="49" t="s">
        <v>23</v>
      </c>
      <c r="F9" s="49" t="s">
        <v>24</v>
      </c>
      <c r="G9" s="76"/>
      <c r="I9" s="49" t="s">
        <v>25</v>
      </c>
      <c r="K9" s="49" t="s">
        <v>26</v>
      </c>
      <c r="M9" s="49" t="s">
        <v>27</v>
      </c>
      <c r="O9" s="76" t="s">
        <v>28</v>
      </c>
      <c r="Q9" s="49" t="s">
        <v>6</v>
      </c>
      <c r="S9" s="49" t="s">
        <v>7</v>
      </c>
      <c r="T9" s="76"/>
      <c r="U9" s="76"/>
      <c r="W9" s="49" t="s">
        <v>8</v>
      </c>
      <c r="Y9" s="49" t="s">
        <v>9</v>
      </c>
      <c r="Z9" s="49"/>
      <c r="AA9" s="49"/>
      <c r="AB9" s="49"/>
      <c r="AD9" s="49" t="s">
        <v>10</v>
      </c>
      <c r="AE9" s="49"/>
      <c r="AG9" s="49" t="s">
        <v>6</v>
      </c>
      <c r="AI9" s="49" t="s">
        <v>29</v>
      </c>
      <c r="AK9" s="49" t="s">
        <v>7</v>
      </c>
      <c r="AM9" s="49" t="s">
        <v>8</v>
      </c>
      <c r="AO9" s="43" t="s">
        <v>12</v>
      </c>
    </row>
    <row r="10" spans="1:42" ht="22.15" customHeight="1" x14ac:dyDescent="0.2">
      <c r="A10" s="49"/>
      <c r="B10" s="49"/>
      <c r="D10" s="49"/>
      <c r="F10" s="49"/>
      <c r="G10" s="49"/>
      <c r="I10" s="49"/>
      <c r="K10" s="49"/>
      <c r="M10" s="49"/>
      <c r="O10" s="49"/>
      <c r="Q10" s="49"/>
      <c r="S10" s="49"/>
      <c r="T10" s="49"/>
      <c r="U10" s="49"/>
      <c r="W10" s="49"/>
      <c r="Y10" s="5" t="s">
        <v>13</v>
      </c>
      <c r="Z10" s="43" t="s">
        <v>14</v>
      </c>
      <c r="AA10" s="43"/>
      <c r="AB10" s="43"/>
      <c r="AD10" s="5" t="s">
        <v>13</v>
      </c>
      <c r="AE10" s="5" t="s">
        <v>15</v>
      </c>
      <c r="AG10" s="49"/>
      <c r="AI10" s="49"/>
      <c r="AK10" s="49"/>
      <c r="AM10" s="49"/>
      <c r="AO10" s="49"/>
    </row>
    <row r="11" spans="1:42" ht="14.85" customHeight="1" x14ac:dyDescent="0.2">
      <c r="A11" s="6"/>
      <c r="B11" s="6"/>
      <c r="D11" s="6"/>
      <c r="F11" s="6"/>
      <c r="G11" s="6"/>
      <c r="I11" s="6"/>
      <c r="K11" s="6"/>
      <c r="M11" s="6"/>
      <c r="O11" s="6"/>
      <c r="Q11" s="6"/>
      <c r="S11" s="6"/>
      <c r="T11" s="6"/>
      <c r="U11" s="6"/>
      <c r="W11" s="6"/>
      <c r="Y11" s="6"/>
      <c r="Z11" s="6"/>
      <c r="AA11" s="6"/>
      <c r="AB11" s="6"/>
      <c r="AD11" s="6"/>
      <c r="AE11" s="6"/>
      <c r="AG11" s="6"/>
      <c r="AI11" s="6"/>
      <c r="AK11" s="6"/>
      <c r="AM11" s="6"/>
      <c r="AO11" s="6"/>
    </row>
    <row r="12" spans="1:42" ht="22.15" customHeight="1" x14ac:dyDescent="0.2">
      <c r="A12" s="58" t="s">
        <v>30</v>
      </c>
      <c r="B12" s="58"/>
      <c r="D12" s="8" t="s">
        <v>31</v>
      </c>
      <c r="F12" s="58" t="s">
        <v>32</v>
      </c>
      <c r="G12" s="58"/>
      <c r="I12" s="8" t="s">
        <v>33</v>
      </c>
      <c r="K12" s="8" t="s">
        <v>34</v>
      </c>
      <c r="M12" s="30">
        <v>18</v>
      </c>
      <c r="Q12" s="31">
        <v>0</v>
      </c>
      <c r="R12" s="22"/>
      <c r="S12" s="61">
        <v>0</v>
      </c>
      <c r="T12" s="61"/>
      <c r="U12" s="61"/>
      <c r="V12" s="22"/>
      <c r="W12" s="31">
        <v>3</v>
      </c>
      <c r="X12" s="22"/>
      <c r="Y12" s="31">
        <v>0</v>
      </c>
      <c r="Z12" s="61">
        <v>0</v>
      </c>
      <c r="AA12" s="61"/>
      <c r="AB12" s="61"/>
      <c r="AC12" s="22"/>
      <c r="AD12" s="31">
        <v>0</v>
      </c>
      <c r="AE12" s="31">
        <v>0</v>
      </c>
      <c r="AF12" s="22"/>
      <c r="AG12" s="31">
        <v>0</v>
      </c>
      <c r="AH12" s="22"/>
      <c r="AI12" s="31">
        <v>958800</v>
      </c>
      <c r="AJ12" s="22"/>
      <c r="AK12" s="31">
        <v>0</v>
      </c>
      <c r="AL12" s="22"/>
      <c r="AM12" s="31">
        <v>3</v>
      </c>
      <c r="AO12" s="8">
        <v>0</v>
      </c>
    </row>
    <row r="13" spans="1:42" ht="22.15" customHeight="1" x14ac:dyDescent="0.2">
      <c r="A13" s="57" t="s">
        <v>35</v>
      </c>
      <c r="B13" s="57"/>
      <c r="D13" s="8" t="s">
        <v>31</v>
      </c>
      <c r="F13" s="58" t="s">
        <v>36</v>
      </c>
      <c r="G13" s="58"/>
      <c r="I13" s="8" t="s">
        <v>37</v>
      </c>
      <c r="K13" s="8" t="s">
        <v>38</v>
      </c>
      <c r="M13" s="30">
        <v>18</v>
      </c>
      <c r="Q13" s="33">
        <v>5000</v>
      </c>
      <c r="R13" s="22"/>
      <c r="S13" s="59">
        <v>5100695325</v>
      </c>
      <c r="T13" s="59"/>
      <c r="U13" s="59"/>
      <c r="V13" s="22"/>
      <c r="W13" s="33">
        <v>4921429375</v>
      </c>
      <c r="X13" s="22"/>
      <c r="Y13" s="33">
        <v>0</v>
      </c>
      <c r="Z13" s="59">
        <v>0</v>
      </c>
      <c r="AA13" s="59"/>
      <c r="AB13" s="59"/>
      <c r="AC13" s="22"/>
      <c r="AD13" s="33">
        <v>0</v>
      </c>
      <c r="AE13" s="33">
        <v>0</v>
      </c>
      <c r="AF13" s="22"/>
      <c r="AG13" s="33">
        <v>5000</v>
      </c>
      <c r="AH13" s="22"/>
      <c r="AI13" s="31">
        <v>985000</v>
      </c>
      <c r="AJ13" s="22"/>
      <c r="AK13" s="33">
        <v>5100695325</v>
      </c>
      <c r="AL13" s="22"/>
      <c r="AM13" s="33">
        <v>4921429375</v>
      </c>
      <c r="AO13" s="10">
        <v>0.02</v>
      </c>
    </row>
    <row r="14" spans="1:42" ht="22.15" customHeight="1" x14ac:dyDescent="0.2">
      <c r="A14" s="43" t="s">
        <v>20</v>
      </c>
      <c r="B14" s="43"/>
      <c r="Q14" s="35">
        <f>SUM(Q12:Q13)</f>
        <v>5000</v>
      </c>
      <c r="R14" s="22"/>
      <c r="S14" s="60">
        <f>SUM(S12:U13)</f>
        <v>5100695325</v>
      </c>
      <c r="T14" s="60"/>
      <c r="U14" s="60"/>
      <c r="V14" s="22"/>
      <c r="W14" s="35">
        <f>SUM(W12:W13)</f>
        <v>4921429378</v>
      </c>
      <c r="X14" s="22"/>
      <c r="Y14" s="35">
        <f>SUM(Y12:Y13)</f>
        <v>0</v>
      </c>
      <c r="Z14" s="60">
        <f>SUM(Z12:AB13)</f>
        <v>0</v>
      </c>
      <c r="AA14" s="60"/>
      <c r="AB14" s="60"/>
      <c r="AC14" s="22"/>
      <c r="AD14" s="35">
        <f>SUM(AD12:AD13)</f>
        <v>0</v>
      </c>
      <c r="AE14" s="35">
        <f>SUM(AE12:AE13)</f>
        <v>0</v>
      </c>
      <c r="AF14" s="22"/>
      <c r="AG14" s="35">
        <f>SUM(AG12:AG13)</f>
        <v>5000</v>
      </c>
      <c r="AH14" s="22"/>
      <c r="AI14" s="22"/>
      <c r="AJ14" s="22"/>
      <c r="AK14" s="35">
        <f>SUM(AK12:AK13)</f>
        <v>5100695325</v>
      </c>
      <c r="AL14" s="22"/>
      <c r="AM14" s="35">
        <f>SUM(AM12:AM13)</f>
        <v>4921429378</v>
      </c>
      <c r="AO14" s="12">
        <f>SUM(AO12:AO13)</f>
        <v>0.02</v>
      </c>
    </row>
    <row r="20" spans="25:25" x14ac:dyDescent="0.2">
      <c r="Y20" s="25"/>
    </row>
    <row r="21" spans="25:25" x14ac:dyDescent="0.2">
      <c r="Y21" s="25"/>
    </row>
    <row r="22" spans="25:25" x14ac:dyDescent="0.2">
      <c r="Y22" s="25"/>
    </row>
    <row r="23" spans="25:25" x14ac:dyDescent="0.2">
      <c r="Y23" s="25"/>
    </row>
    <row r="24" spans="25:25" x14ac:dyDescent="0.2">
      <c r="Y24" s="25"/>
    </row>
    <row r="25" spans="25:25" x14ac:dyDescent="0.2">
      <c r="Y25" s="25"/>
    </row>
    <row r="26" spans="25:25" x14ac:dyDescent="0.2">
      <c r="Y26" s="25"/>
    </row>
    <row r="27" spans="25:25" x14ac:dyDescent="0.2">
      <c r="Y27" s="25"/>
    </row>
    <row r="28" spans="25:25" x14ac:dyDescent="0.2">
      <c r="Y28" s="25"/>
    </row>
  </sheetData>
  <mergeCells count="49">
    <mergeCell ref="A1:AP1"/>
    <mergeCell ref="A2:S2"/>
    <mergeCell ref="T2:AA2"/>
    <mergeCell ref="AB2:AP2"/>
    <mergeCell ref="A3:T3"/>
    <mergeCell ref="U3:Z3"/>
    <mergeCell ref="AA3:AP3"/>
    <mergeCell ref="A4:T4"/>
    <mergeCell ref="U4:Z4"/>
    <mergeCell ref="AA4:AP4"/>
    <mergeCell ref="A5:AP5"/>
    <mergeCell ref="B6:F6"/>
    <mergeCell ref="G6:AP6"/>
    <mergeCell ref="A7:AP7"/>
    <mergeCell ref="A8:C8"/>
    <mergeCell ref="D8:O8"/>
    <mergeCell ref="Q8:W8"/>
    <mergeCell ref="Y8:AE8"/>
    <mergeCell ref="AG8:AM8"/>
    <mergeCell ref="AN8:AP8"/>
    <mergeCell ref="W9:W10"/>
    <mergeCell ref="A9:B10"/>
    <mergeCell ref="D9:D10"/>
    <mergeCell ref="F9:G10"/>
    <mergeCell ref="I9:I10"/>
    <mergeCell ref="K9:K10"/>
    <mergeCell ref="AM9:AM10"/>
    <mergeCell ref="AO9:AO10"/>
    <mergeCell ref="Z10:AB10"/>
    <mergeCell ref="A12:B12"/>
    <mergeCell ref="F12:G12"/>
    <mergeCell ref="S12:U12"/>
    <mergeCell ref="Z12:AB12"/>
    <mergeCell ref="Y9:AB9"/>
    <mergeCell ref="AD9:AE9"/>
    <mergeCell ref="AG9:AG10"/>
    <mergeCell ref="AI9:AI10"/>
    <mergeCell ref="AK9:AK10"/>
    <mergeCell ref="M9:M10"/>
    <mergeCell ref="O9:O10"/>
    <mergeCell ref="Q9:Q10"/>
    <mergeCell ref="S9:U10"/>
    <mergeCell ref="A13:B13"/>
    <mergeCell ref="F13:G13"/>
    <mergeCell ref="S13:U13"/>
    <mergeCell ref="Z13:AB13"/>
    <mergeCell ref="A14:B14"/>
    <mergeCell ref="S14:U14"/>
    <mergeCell ref="Z14:AB14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3"/>
  <sheetViews>
    <sheetView rightToLeft="1" workbookViewId="0">
      <selection activeCell="A12" sqref="A12:C12"/>
    </sheetView>
  </sheetViews>
  <sheetFormatPr defaultRowHeight="12.75" x14ac:dyDescent="0.2"/>
  <cols>
    <col min="1" max="1" width="1.28515625" customWidth="1"/>
    <col min="2" max="2" width="33.140625" customWidth="1"/>
    <col min="3" max="3" width="15.42578125" hidden="1" customWidth="1"/>
    <col min="4" max="4" width="1.28515625" customWidth="1"/>
    <col min="5" max="5" width="9" customWidth="1"/>
    <col min="6" max="6" width="11.85546875" customWidth="1"/>
    <col min="7" max="7" width="1.28515625" customWidth="1"/>
    <col min="8" max="8" width="7.7109375" customWidth="1"/>
    <col min="9" max="9" width="9.7109375" customWidth="1"/>
    <col min="10" max="10" width="1.28515625" customWidth="1"/>
    <col min="11" max="11" width="14.42578125" customWidth="1"/>
    <col min="12" max="12" width="1.28515625" customWidth="1"/>
    <col min="13" max="13" width="25.7109375" customWidth="1"/>
    <col min="14" max="14" width="1.28515625" customWidth="1"/>
    <col min="15" max="15" width="6.42578125" customWidth="1"/>
    <col min="16" max="16" width="12.85546875" customWidth="1"/>
    <col min="17" max="17" width="6.42578125" customWidth="1"/>
    <col min="18" max="18" width="1.28515625" customWidth="1"/>
    <col min="19" max="19" width="25.7109375" customWidth="1"/>
    <col min="20" max="20" width="1.28515625" customWidth="1"/>
    <col min="21" max="21" width="25.7109375" customWidth="1"/>
  </cols>
  <sheetData>
    <row r="1" spans="1:21" ht="7.3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s="37" customFormat="1" ht="29.65" customHeight="1" x14ac:dyDescent="0.3">
      <c r="A2" s="65"/>
      <c r="B2" s="65"/>
      <c r="C2" s="65"/>
      <c r="D2" s="65"/>
      <c r="E2" s="65"/>
      <c r="F2" s="63" t="s">
        <v>92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5"/>
      <c r="R2" s="65"/>
      <c r="S2" s="65"/>
      <c r="T2" s="65"/>
      <c r="U2" s="65"/>
    </row>
    <row r="3" spans="1:21" s="37" customFormat="1" ht="29.65" customHeight="1" x14ac:dyDescent="0.3">
      <c r="A3" s="65"/>
      <c r="B3" s="65"/>
      <c r="C3" s="65"/>
      <c r="D3" s="65"/>
      <c r="E3" s="65"/>
      <c r="F3" s="65"/>
      <c r="G3" s="65"/>
      <c r="H3" s="65"/>
      <c r="I3" s="63" t="s">
        <v>0</v>
      </c>
      <c r="J3" s="63"/>
      <c r="K3" s="63"/>
      <c r="L3" s="63"/>
      <c r="M3" s="63"/>
      <c r="N3" s="63"/>
      <c r="O3" s="63"/>
      <c r="P3" s="65"/>
      <c r="Q3" s="65"/>
      <c r="R3" s="65"/>
      <c r="S3" s="65"/>
      <c r="T3" s="65"/>
      <c r="U3" s="65"/>
    </row>
    <row r="4" spans="1:21" s="37" customFormat="1" ht="29.65" customHeight="1" x14ac:dyDescent="0.3">
      <c r="A4" s="65"/>
      <c r="B4" s="65"/>
      <c r="C4" s="65"/>
      <c r="D4" s="65"/>
      <c r="E4" s="65"/>
      <c r="F4" s="65"/>
      <c r="G4" s="65"/>
      <c r="H4" s="65"/>
      <c r="I4" s="63" t="s">
        <v>1</v>
      </c>
      <c r="J4" s="63"/>
      <c r="K4" s="63"/>
      <c r="L4" s="63"/>
      <c r="M4" s="63"/>
      <c r="N4" s="63"/>
      <c r="O4" s="63"/>
      <c r="P4" s="65"/>
      <c r="Q4" s="65"/>
      <c r="R4" s="65"/>
      <c r="S4" s="65"/>
      <c r="T4" s="65"/>
      <c r="U4" s="65"/>
    </row>
    <row r="5" spans="1:21" ht="29.65" customHeight="1" x14ac:dyDescent="0.2">
      <c r="A5" s="2"/>
      <c r="B5" s="38" t="s">
        <v>104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21" customHeight="1" x14ac:dyDescent="0.2">
      <c r="A6" s="53" t="s">
        <v>40</v>
      </c>
      <c r="B6" s="54"/>
      <c r="C6" s="54"/>
      <c r="D6" s="53"/>
      <c r="E6" s="54"/>
      <c r="F6" s="54"/>
      <c r="G6" s="53"/>
      <c r="H6" s="54"/>
      <c r="I6" s="54"/>
      <c r="J6" s="53"/>
      <c r="K6" s="54"/>
      <c r="L6" s="2"/>
      <c r="M6" s="4" t="s">
        <v>2</v>
      </c>
      <c r="N6" s="2"/>
      <c r="O6" s="75" t="s">
        <v>3</v>
      </c>
      <c r="P6" s="75"/>
      <c r="Q6" s="75"/>
      <c r="R6" s="75"/>
      <c r="S6" s="75"/>
      <c r="T6" s="2"/>
      <c r="U6" s="4" t="s">
        <v>4</v>
      </c>
    </row>
    <row r="7" spans="1:21" ht="44.45" customHeight="1" x14ac:dyDescent="0.2">
      <c r="A7" s="43" t="s">
        <v>41</v>
      </c>
      <c r="B7" s="43"/>
      <c r="C7" s="43"/>
      <c r="E7" s="43" t="s">
        <v>42</v>
      </c>
      <c r="F7" s="43"/>
      <c r="H7" s="43" t="s">
        <v>43</v>
      </c>
      <c r="I7" s="43"/>
      <c r="K7" s="5" t="s">
        <v>44</v>
      </c>
      <c r="M7" s="5" t="s">
        <v>45</v>
      </c>
      <c r="O7" s="49" t="s">
        <v>46</v>
      </c>
      <c r="P7" s="49"/>
      <c r="Q7" s="49"/>
      <c r="S7" s="14" t="s">
        <v>47</v>
      </c>
      <c r="U7" s="5" t="s">
        <v>45</v>
      </c>
    </row>
    <row r="8" spans="1:21" ht="14.85" customHeight="1" x14ac:dyDescent="0.2">
      <c r="A8" s="6"/>
      <c r="B8" s="6"/>
      <c r="C8" s="6"/>
      <c r="E8" s="6"/>
      <c r="F8" s="6"/>
      <c r="H8" s="6"/>
      <c r="I8" s="6"/>
      <c r="K8" s="6"/>
      <c r="M8" s="6"/>
      <c r="O8" s="6"/>
      <c r="P8" s="6"/>
      <c r="Q8" s="6"/>
      <c r="S8" s="6"/>
      <c r="U8" s="6"/>
    </row>
    <row r="9" spans="1:21" ht="29.65" customHeight="1" x14ac:dyDescent="0.2">
      <c r="A9" s="77" t="s">
        <v>48</v>
      </c>
      <c r="B9" s="58"/>
      <c r="C9" s="58"/>
      <c r="E9" s="58" t="s">
        <v>48</v>
      </c>
      <c r="F9" s="58"/>
      <c r="H9" s="64" t="s">
        <v>49</v>
      </c>
      <c r="I9" s="64"/>
      <c r="K9" s="9">
        <v>10</v>
      </c>
      <c r="M9" s="31">
        <v>234572207</v>
      </c>
      <c r="N9" s="22"/>
      <c r="O9" s="61">
        <v>111675615044</v>
      </c>
      <c r="P9" s="61"/>
      <c r="Q9" s="61"/>
      <c r="R9" s="22"/>
      <c r="S9" s="31">
        <v>110739894514</v>
      </c>
      <c r="T9" s="22"/>
      <c r="U9" s="31">
        <v>1170292737</v>
      </c>
    </row>
    <row r="10" spans="1:21" ht="29.65" customHeight="1" x14ac:dyDescent="0.2">
      <c r="A10" s="77" t="s">
        <v>48</v>
      </c>
      <c r="B10" s="58"/>
      <c r="C10" s="58"/>
      <c r="E10" s="58" t="s">
        <v>48</v>
      </c>
      <c r="F10" s="58"/>
      <c r="H10" s="64" t="s">
        <v>49</v>
      </c>
      <c r="I10" s="64"/>
      <c r="K10" s="9">
        <v>10</v>
      </c>
      <c r="M10" s="31">
        <v>56127261</v>
      </c>
      <c r="N10" s="22"/>
      <c r="O10" s="61">
        <v>472695044231</v>
      </c>
      <c r="P10" s="61"/>
      <c r="Q10" s="61"/>
      <c r="R10" s="22"/>
      <c r="S10" s="31">
        <v>470662913840</v>
      </c>
      <c r="T10" s="22"/>
      <c r="U10" s="31">
        <v>2088257652</v>
      </c>
    </row>
    <row r="11" spans="1:21" ht="29.65" customHeight="1" x14ac:dyDescent="0.2">
      <c r="A11" s="77" t="s">
        <v>48</v>
      </c>
      <c r="B11" s="58"/>
      <c r="C11" s="58"/>
      <c r="E11" s="58" t="s">
        <v>48</v>
      </c>
      <c r="F11" s="58"/>
      <c r="H11" s="64" t="s">
        <v>50</v>
      </c>
      <c r="I11" s="64"/>
      <c r="K11" s="9">
        <v>0</v>
      </c>
      <c r="M11" s="31">
        <v>100000</v>
      </c>
      <c r="N11" s="22"/>
      <c r="O11" s="61">
        <v>0</v>
      </c>
      <c r="P11" s="61"/>
      <c r="Q11" s="61"/>
      <c r="R11" s="22"/>
      <c r="S11" s="31">
        <v>0</v>
      </c>
      <c r="T11" s="22"/>
      <c r="U11" s="31">
        <v>100000</v>
      </c>
    </row>
    <row r="12" spans="1:21" ht="29.65" customHeight="1" x14ac:dyDescent="0.2">
      <c r="A12" s="85" t="s">
        <v>103</v>
      </c>
      <c r="B12" s="57"/>
      <c r="C12" s="57"/>
      <c r="E12" s="58" t="s">
        <v>48</v>
      </c>
      <c r="F12" s="58"/>
      <c r="H12" s="64" t="s">
        <v>51</v>
      </c>
      <c r="I12" s="64"/>
      <c r="K12" s="9">
        <v>10</v>
      </c>
      <c r="M12" s="33">
        <v>24442672</v>
      </c>
      <c r="N12" s="22"/>
      <c r="O12" s="59">
        <v>100175</v>
      </c>
      <c r="P12" s="59"/>
      <c r="Q12" s="59"/>
      <c r="R12" s="22"/>
      <c r="S12" s="33">
        <v>0</v>
      </c>
      <c r="T12" s="22"/>
      <c r="U12" s="33">
        <v>24542847</v>
      </c>
    </row>
    <row r="13" spans="1:21" ht="22.15" customHeight="1" x14ac:dyDescent="0.2">
      <c r="A13" s="43" t="s">
        <v>20</v>
      </c>
      <c r="B13" s="43"/>
      <c r="C13" s="43"/>
      <c r="M13" s="35">
        <f>SUM(M9:M12)</f>
        <v>315242140</v>
      </c>
      <c r="N13" s="22"/>
      <c r="O13" s="60">
        <f>SUM(O9:Q12)</f>
        <v>584370759450</v>
      </c>
      <c r="P13" s="60"/>
      <c r="Q13" s="60"/>
      <c r="R13" s="22"/>
      <c r="S13" s="35">
        <f>SUM(S9:S12)</f>
        <v>581402808354</v>
      </c>
      <c r="T13" s="22"/>
      <c r="U13" s="35">
        <f>SUM(U9:U12)</f>
        <v>3283193236</v>
      </c>
    </row>
  </sheetData>
  <mergeCells count="35">
    <mergeCell ref="A1:U1"/>
    <mergeCell ref="A2:E2"/>
    <mergeCell ref="F2:P2"/>
    <mergeCell ref="Q2:U2"/>
    <mergeCell ref="C5:U5"/>
    <mergeCell ref="A6:K6"/>
    <mergeCell ref="O6:S6"/>
    <mergeCell ref="A3:H3"/>
    <mergeCell ref="I3:O3"/>
    <mergeCell ref="P3:U3"/>
    <mergeCell ref="A4:H4"/>
    <mergeCell ref="I4:O4"/>
    <mergeCell ref="P4:U4"/>
    <mergeCell ref="A7:C7"/>
    <mergeCell ref="E7:F7"/>
    <mergeCell ref="H7:I7"/>
    <mergeCell ref="O7:Q7"/>
    <mergeCell ref="A9:C9"/>
    <mergeCell ref="E9:F9"/>
    <mergeCell ref="H9:I9"/>
    <mergeCell ref="O9:Q9"/>
    <mergeCell ref="A10:C10"/>
    <mergeCell ref="E10:F10"/>
    <mergeCell ref="H10:I10"/>
    <mergeCell ref="O10:Q10"/>
    <mergeCell ref="A11:C11"/>
    <mergeCell ref="E11:F11"/>
    <mergeCell ref="H11:I11"/>
    <mergeCell ref="O11:Q11"/>
    <mergeCell ref="A12:C12"/>
    <mergeCell ref="E12:F12"/>
    <mergeCell ref="H12:I12"/>
    <mergeCell ref="O12:Q12"/>
    <mergeCell ref="A13:C13"/>
    <mergeCell ref="O13:Q13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9"/>
  <sheetViews>
    <sheetView rightToLeft="1" zoomScaleNormal="100" workbookViewId="0">
      <selection activeCell="R6" sqref="R6"/>
    </sheetView>
  </sheetViews>
  <sheetFormatPr defaultRowHeight="12.75" x14ac:dyDescent="0.2"/>
  <cols>
    <col min="1" max="1" width="1.28515625" customWidth="1"/>
    <col min="2" max="2" width="25.7109375" customWidth="1"/>
    <col min="3" max="3" width="14.140625" customWidth="1"/>
    <col min="4" max="4" width="2.42578125" customWidth="1"/>
    <col min="5" max="5" width="1.28515625" customWidth="1"/>
    <col min="6" max="6" width="29.5703125" customWidth="1"/>
    <col min="7" max="8" width="1.28515625" customWidth="1"/>
    <col min="9" max="9" width="2.5703125" customWidth="1"/>
    <col min="10" max="10" width="15.140625" customWidth="1"/>
    <col min="11" max="11" width="1.28515625" customWidth="1"/>
    <col min="12" max="12" width="18" customWidth="1"/>
  </cols>
  <sheetData>
    <row r="1" spans="1:12" ht="29.65" customHeight="1" x14ac:dyDescent="0.2">
      <c r="A1" s="86"/>
      <c r="B1" s="86"/>
      <c r="C1" s="87" t="s">
        <v>92</v>
      </c>
      <c r="D1" s="87"/>
      <c r="E1" s="87"/>
      <c r="F1" s="87"/>
      <c r="G1" s="87"/>
      <c r="H1" s="87"/>
      <c r="I1" s="87"/>
      <c r="J1" s="87"/>
      <c r="K1" s="87"/>
      <c r="L1" s="88"/>
    </row>
    <row r="2" spans="1:12" ht="29.65" customHeight="1" x14ac:dyDescent="0.2">
      <c r="A2" s="86"/>
      <c r="B2" s="86"/>
      <c r="C2" s="86"/>
      <c r="D2" s="87" t="s">
        <v>39</v>
      </c>
      <c r="E2" s="87"/>
      <c r="F2" s="87"/>
      <c r="G2" s="87"/>
      <c r="H2" s="87"/>
      <c r="I2" s="86"/>
      <c r="J2" s="86"/>
      <c r="K2" s="86"/>
      <c r="L2" s="86"/>
    </row>
    <row r="3" spans="1:12" ht="29.65" customHeight="1" x14ac:dyDescent="0.2">
      <c r="A3" s="86"/>
      <c r="B3" s="86"/>
      <c r="C3" s="86"/>
      <c r="D3" s="87" t="s">
        <v>1</v>
      </c>
      <c r="E3" s="87"/>
      <c r="F3" s="87"/>
      <c r="G3" s="87"/>
      <c r="H3" s="87"/>
      <c r="I3" s="86"/>
      <c r="J3" s="86"/>
      <c r="K3" s="86"/>
      <c r="L3" s="86"/>
    </row>
    <row r="4" spans="1:12" ht="29.65" customHeight="1" x14ac:dyDescent="0.2">
      <c r="A4" s="2"/>
      <c r="B4" s="62" t="s">
        <v>99</v>
      </c>
      <c r="C4" s="55"/>
      <c r="D4" s="55"/>
      <c r="E4" s="51"/>
      <c r="F4" s="51"/>
      <c r="G4" s="51"/>
      <c r="H4" s="51"/>
      <c r="I4" s="51"/>
      <c r="J4" s="51"/>
      <c r="K4" s="51"/>
      <c r="L4" s="51"/>
    </row>
    <row r="5" spans="1:12" ht="44.45" customHeight="1" x14ac:dyDescent="0.2">
      <c r="A5" s="43" t="s">
        <v>52</v>
      </c>
      <c r="B5" s="43"/>
      <c r="C5" s="43"/>
      <c r="D5" s="43"/>
      <c r="F5" s="43" t="s">
        <v>53</v>
      </c>
      <c r="G5" s="43"/>
      <c r="I5" s="43" t="s">
        <v>54</v>
      </c>
      <c r="J5" s="43"/>
      <c r="L5" s="5" t="s">
        <v>55</v>
      </c>
    </row>
    <row r="6" spans="1:12" ht="29.65" customHeight="1" x14ac:dyDescent="0.2">
      <c r="A6" s="69" t="s">
        <v>93</v>
      </c>
      <c r="B6" s="69"/>
      <c r="C6" s="69"/>
      <c r="D6" s="69"/>
      <c r="F6" s="61">
        <v>267177940681</v>
      </c>
      <c r="G6" s="61"/>
      <c r="I6" s="64">
        <v>99.75</v>
      </c>
      <c r="J6" s="64"/>
      <c r="L6" s="9">
        <v>1.22</v>
      </c>
    </row>
    <row r="7" spans="1:12" ht="29.65" customHeight="1" x14ac:dyDescent="0.2">
      <c r="A7" s="69" t="s">
        <v>94</v>
      </c>
      <c r="B7" s="69"/>
      <c r="C7" s="69"/>
      <c r="D7" s="69"/>
      <c r="F7" s="61">
        <v>676754839</v>
      </c>
      <c r="G7" s="61"/>
      <c r="I7" s="64">
        <v>0.25</v>
      </c>
      <c r="J7" s="64"/>
      <c r="L7" s="9">
        <v>0</v>
      </c>
    </row>
    <row r="8" spans="1:12" ht="29.65" customHeight="1" x14ac:dyDescent="0.2">
      <c r="A8" s="69" t="s">
        <v>95</v>
      </c>
      <c r="B8" s="69"/>
      <c r="C8" s="69"/>
      <c r="D8" s="69"/>
      <c r="F8" s="61">
        <v>12988098</v>
      </c>
      <c r="G8" s="61"/>
      <c r="I8" s="64">
        <v>0</v>
      </c>
      <c r="J8" s="64"/>
      <c r="L8" s="9">
        <v>0</v>
      </c>
    </row>
    <row r="9" spans="1:12" ht="29.65" customHeight="1" x14ac:dyDescent="0.2">
      <c r="A9" s="43" t="s">
        <v>20</v>
      </c>
      <c r="B9" s="43"/>
      <c r="C9" s="43"/>
      <c r="D9" s="43"/>
      <c r="F9" s="60">
        <f>SUM(F6:G8)</f>
        <v>267867683618</v>
      </c>
      <c r="G9" s="60"/>
      <c r="I9" s="66">
        <f>SUM(I6:J8)</f>
        <v>100</v>
      </c>
      <c r="J9" s="66"/>
      <c r="L9" s="12">
        <f>SUM(L6:L8)</f>
        <v>1.22</v>
      </c>
    </row>
  </sheetData>
  <mergeCells count="25">
    <mergeCell ref="I8:J8"/>
    <mergeCell ref="I9:J9"/>
    <mergeCell ref="I7:J7"/>
    <mergeCell ref="I6:J6"/>
    <mergeCell ref="A1:B1"/>
    <mergeCell ref="C1:K1"/>
    <mergeCell ref="A2:C2"/>
    <mergeCell ref="D2:H2"/>
    <mergeCell ref="I2:L2"/>
    <mergeCell ref="A3:C3"/>
    <mergeCell ref="D3:H3"/>
    <mergeCell ref="I3:L3"/>
    <mergeCell ref="B4:D4"/>
    <mergeCell ref="E4:L4"/>
    <mergeCell ref="A5:D5"/>
    <mergeCell ref="F5:G5"/>
    <mergeCell ref="I5:J5"/>
    <mergeCell ref="A6:D6"/>
    <mergeCell ref="F6:G6"/>
    <mergeCell ref="A7:D7"/>
    <mergeCell ref="F7:G7"/>
    <mergeCell ref="A9:D9"/>
    <mergeCell ref="F9:G9"/>
    <mergeCell ref="A8:D8"/>
    <mergeCell ref="F8:G8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1"/>
  <sheetViews>
    <sheetView rightToLeft="1" workbookViewId="0">
      <selection activeCell="X11" sqref="X11"/>
    </sheetView>
  </sheetViews>
  <sheetFormatPr defaultRowHeight="12.75" x14ac:dyDescent="0.2"/>
  <cols>
    <col min="1" max="1" width="1.28515625" customWidth="1"/>
    <col min="2" max="2" width="33.42578125" customWidth="1"/>
    <col min="3" max="3" width="5.28515625" customWidth="1"/>
    <col min="4" max="4" width="1.28515625" customWidth="1"/>
    <col min="5" max="5" width="19.28515625" customWidth="1"/>
    <col min="6" max="6" width="1.28515625" customWidth="1"/>
    <col min="7" max="7" width="29.5703125" customWidth="1"/>
    <col min="8" max="8" width="1.28515625" customWidth="1"/>
    <col min="9" max="9" width="14.140625" customWidth="1"/>
    <col min="10" max="10" width="1.28515625" customWidth="1"/>
    <col min="11" max="11" width="12.85546875" customWidth="1"/>
    <col min="12" max="12" width="4.85546875" customWidth="1"/>
    <col min="13" max="13" width="1.28515625" customWidth="1"/>
    <col min="14" max="14" width="12.7109375" customWidth="1"/>
    <col min="15" max="15" width="1.28515625" customWidth="1"/>
    <col min="16" max="16" width="5.140625" customWidth="1"/>
    <col min="17" max="17" width="12.85546875" customWidth="1"/>
    <col min="18" max="18" width="3.140625" customWidth="1"/>
    <col min="19" max="19" width="1.28515625" customWidth="1"/>
    <col min="20" max="20" width="27" customWidth="1"/>
    <col min="21" max="21" width="1.28515625" customWidth="1"/>
    <col min="22" max="22" width="10.85546875" customWidth="1"/>
    <col min="23" max="23" width="1.28515625" customWidth="1"/>
    <col min="24" max="24" width="23" customWidth="1"/>
    <col min="25" max="25" width="0.28515625" customWidth="1"/>
  </cols>
  <sheetData>
    <row r="1" spans="1:25" ht="14.8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s="37" customFormat="1" ht="29.65" customHeight="1" x14ac:dyDescent="0.3">
      <c r="A2" s="63" t="s">
        <v>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s="37" customFormat="1" ht="29.65" customHeight="1" x14ac:dyDescent="0.3">
      <c r="A3" s="63" t="s">
        <v>39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74"/>
    </row>
    <row r="4" spans="1:25" s="37" customFormat="1" ht="29.65" customHeight="1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74"/>
    </row>
    <row r="5" spans="1:25" ht="29.65" customHeight="1" x14ac:dyDescent="0.2">
      <c r="A5" s="2"/>
      <c r="B5" s="3" t="s">
        <v>56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29.25" customHeight="1" x14ac:dyDescent="0.2">
      <c r="A6" s="51"/>
      <c r="B6" s="52"/>
      <c r="C6" s="52"/>
      <c r="D6" s="51"/>
      <c r="E6" s="75" t="s">
        <v>57</v>
      </c>
      <c r="F6" s="75"/>
      <c r="G6" s="75"/>
      <c r="H6" s="75"/>
      <c r="I6" s="75"/>
      <c r="J6" s="2"/>
      <c r="K6" s="75" t="s">
        <v>58</v>
      </c>
      <c r="L6" s="75"/>
      <c r="M6" s="75"/>
      <c r="N6" s="75"/>
      <c r="O6" s="75"/>
      <c r="P6" s="75"/>
      <c r="Q6" s="75"/>
      <c r="R6" s="75"/>
      <c r="S6" s="2"/>
      <c r="T6" s="75" t="s">
        <v>4</v>
      </c>
      <c r="U6" s="75"/>
      <c r="V6" s="75"/>
      <c r="W6" s="75"/>
      <c r="X6" s="75"/>
      <c r="Y6" s="2"/>
    </row>
    <row r="7" spans="1:25" ht="44.45" customHeight="1" x14ac:dyDescent="0.2">
      <c r="A7" s="43" t="s">
        <v>59</v>
      </c>
      <c r="B7" s="43"/>
      <c r="C7" s="43"/>
      <c r="E7" s="14" t="s">
        <v>60</v>
      </c>
      <c r="G7" s="14" t="s">
        <v>61</v>
      </c>
      <c r="I7" s="14" t="s">
        <v>62</v>
      </c>
      <c r="K7" s="49" t="s">
        <v>63</v>
      </c>
      <c r="L7" s="49"/>
      <c r="N7" s="14" t="s">
        <v>64</v>
      </c>
      <c r="P7" s="49" t="s">
        <v>65</v>
      </c>
      <c r="Q7" s="49"/>
      <c r="R7" s="49"/>
      <c r="T7" s="14" t="s">
        <v>63</v>
      </c>
      <c r="V7" s="14" t="s">
        <v>64</v>
      </c>
      <c r="X7" s="14" t="s">
        <v>65</v>
      </c>
    </row>
    <row r="8" spans="1:25" ht="14.85" customHeight="1" x14ac:dyDescent="0.2">
      <c r="A8" s="6"/>
      <c r="B8" s="6"/>
      <c r="C8" s="6"/>
      <c r="E8" s="6"/>
      <c r="G8" s="6"/>
      <c r="I8" s="6"/>
      <c r="K8" s="6"/>
      <c r="L8" s="6"/>
      <c r="N8" s="6"/>
      <c r="P8" s="6"/>
      <c r="Q8" s="6"/>
      <c r="R8" s="6"/>
      <c r="T8" s="6"/>
      <c r="V8" s="6"/>
      <c r="X8" s="6"/>
    </row>
    <row r="9" spans="1:25" ht="29.65" customHeight="1" x14ac:dyDescent="0.2">
      <c r="A9" s="58" t="s">
        <v>18</v>
      </c>
      <c r="B9" s="58"/>
      <c r="C9" s="58"/>
      <c r="E9" s="8" t="s">
        <v>66</v>
      </c>
      <c r="G9" s="32">
        <v>3119204063</v>
      </c>
      <c r="H9" s="22"/>
      <c r="I9" s="32">
        <v>250</v>
      </c>
      <c r="J9" s="22"/>
      <c r="K9" s="61">
        <v>0</v>
      </c>
      <c r="L9" s="61"/>
      <c r="M9" s="22"/>
      <c r="N9" s="32">
        <v>0</v>
      </c>
      <c r="O9" s="22"/>
      <c r="P9" s="61">
        <v>0</v>
      </c>
      <c r="Q9" s="61"/>
      <c r="R9" s="61"/>
      <c r="S9" s="22"/>
      <c r="T9" s="32">
        <v>779801015750</v>
      </c>
      <c r="U9" s="22"/>
      <c r="V9" s="32">
        <v>0</v>
      </c>
      <c r="W9" s="22"/>
      <c r="X9" s="32">
        <v>779801015750</v>
      </c>
    </row>
    <row r="10" spans="1:25" ht="29.65" customHeight="1" x14ac:dyDescent="0.2">
      <c r="A10" s="57" t="s">
        <v>19</v>
      </c>
      <c r="B10" s="57"/>
      <c r="C10" s="57"/>
      <c r="E10" s="8" t="s">
        <v>67</v>
      </c>
      <c r="G10" s="32">
        <v>1858977324</v>
      </c>
      <c r="H10" s="22"/>
      <c r="I10" s="32">
        <v>370</v>
      </c>
      <c r="J10" s="22"/>
      <c r="K10" s="59">
        <v>0</v>
      </c>
      <c r="L10" s="59"/>
      <c r="M10" s="22"/>
      <c r="N10" s="34">
        <v>0</v>
      </c>
      <c r="O10" s="22"/>
      <c r="P10" s="59">
        <v>0</v>
      </c>
      <c r="Q10" s="59"/>
      <c r="R10" s="59"/>
      <c r="S10" s="22"/>
      <c r="T10" s="34">
        <v>687821609880</v>
      </c>
      <c r="U10" s="22"/>
      <c r="V10" s="34">
        <v>0</v>
      </c>
      <c r="W10" s="22"/>
      <c r="X10" s="34">
        <v>687821609880</v>
      </c>
    </row>
    <row r="11" spans="1:25" ht="30" customHeight="1" x14ac:dyDescent="0.2">
      <c r="A11" s="43" t="s">
        <v>20</v>
      </c>
      <c r="B11" s="43"/>
      <c r="C11" s="43"/>
      <c r="G11" s="22"/>
      <c r="H11" s="22"/>
      <c r="I11" s="22"/>
      <c r="J11" s="22"/>
      <c r="K11" s="60">
        <v>0</v>
      </c>
      <c r="L11" s="60"/>
      <c r="M11" s="22"/>
      <c r="N11" s="36">
        <v>0</v>
      </c>
      <c r="O11" s="22"/>
      <c r="P11" s="60">
        <v>0</v>
      </c>
      <c r="Q11" s="60"/>
      <c r="R11" s="60"/>
      <c r="S11" s="22"/>
      <c r="T11" s="36">
        <f>SUM(T9:T10)</f>
        <v>1467622625630</v>
      </c>
      <c r="U11" s="22"/>
      <c r="V11" s="36">
        <v>0</v>
      </c>
      <c r="W11" s="22"/>
      <c r="X11" s="36">
        <f>SUM(X9:X10)</f>
        <v>1467622625630</v>
      </c>
    </row>
  </sheetData>
  <mergeCells count="21">
    <mergeCell ref="A2:Y2"/>
    <mergeCell ref="A3:X3"/>
    <mergeCell ref="A4:X4"/>
    <mergeCell ref="A1:Y1"/>
    <mergeCell ref="C5:Y5"/>
    <mergeCell ref="A6:D6"/>
    <mergeCell ref="E6:I6"/>
    <mergeCell ref="K6:R6"/>
    <mergeCell ref="T6:X6"/>
    <mergeCell ref="A7:C7"/>
    <mergeCell ref="K7:L7"/>
    <mergeCell ref="P7:R7"/>
    <mergeCell ref="A9:C9"/>
    <mergeCell ref="K9:L9"/>
    <mergeCell ref="P9:R9"/>
    <mergeCell ref="A10:C10"/>
    <mergeCell ref="K10:L10"/>
    <mergeCell ref="P10:R10"/>
    <mergeCell ref="A11:C11"/>
    <mergeCell ref="K11:L11"/>
    <mergeCell ref="P11:R11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13"/>
  <sheetViews>
    <sheetView rightToLeft="1" workbookViewId="0">
      <selection activeCell="X13" sqref="X13"/>
    </sheetView>
  </sheetViews>
  <sheetFormatPr defaultRowHeight="12.75" x14ac:dyDescent="0.2"/>
  <cols>
    <col min="1" max="1" width="1.28515625" customWidth="1"/>
    <col min="2" max="2" width="39.28515625" customWidth="1"/>
    <col min="3" max="4" width="1.28515625" customWidth="1"/>
    <col min="5" max="5" width="18" customWidth="1"/>
    <col min="6" max="6" width="1.28515625" customWidth="1"/>
    <col min="7" max="7" width="16" customWidth="1"/>
    <col min="8" max="8" width="1.28515625" customWidth="1"/>
    <col min="9" max="9" width="7.7109375" customWidth="1"/>
    <col min="10" max="10" width="12.42578125" customWidth="1"/>
    <col min="11" max="11" width="4.85546875" hidden="1" customWidth="1"/>
    <col min="12" max="12" width="1.28515625" customWidth="1"/>
    <col min="13" max="13" width="14.28515625" customWidth="1"/>
    <col min="14" max="14" width="1.28515625" customWidth="1"/>
    <col min="15" max="15" width="14.140625" customWidth="1"/>
    <col min="16" max="16" width="4.28515625" customWidth="1"/>
    <col min="17" max="17" width="5.140625" hidden="1" customWidth="1"/>
    <col min="18" max="18" width="1.28515625" customWidth="1"/>
    <col min="19" max="19" width="16.7109375" customWidth="1"/>
    <col min="20" max="20" width="1.28515625" customWidth="1"/>
    <col min="21" max="21" width="13.5703125" customWidth="1"/>
    <col min="22" max="23" width="1.28515625" customWidth="1"/>
    <col min="24" max="24" width="19.5703125" customWidth="1"/>
    <col min="25" max="25" width="0.28515625" customWidth="1"/>
  </cols>
  <sheetData>
    <row r="1" spans="1:25" ht="14.8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s="37" customFormat="1" ht="29.65" customHeight="1" x14ac:dyDescent="0.3">
      <c r="A2" s="63" t="s">
        <v>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s="37" customFormat="1" ht="29.65" customHeight="1" x14ac:dyDescent="0.3">
      <c r="A3" s="63" t="s">
        <v>39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74"/>
    </row>
    <row r="4" spans="1:25" s="37" customFormat="1" ht="29.65" customHeight="1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74"/>
    </row>
    <row r="5" spans="1:25" ht="29.65" customHeight="1" x14ac:dyDescent="0.2">
      <c r="A5" s="2"/>
      <c r="B5" s="3" t="s">
        <v>68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26.25" customHeight="1" x14ac:dyDescent="0.2">
      <c r="A6" s="51"/>
      <c r="B6" s="52"/>
      <c r="C6" s="52"/>
      <c r="D6" s="51"/>
      <c r="E6" s="52"/>
      <c r="F6" s="51"/>
      <c r="G6" s="52"/>
      <c r="H6" s="51"/>
      <c r="I6" s="75" t="s">
        <v>58</v>
      </c>
      <c r="J6" s="75"/>
      <c r="K6" s="75"/>
      <c r="L6" s="75"/>
      <c r="M6" s="75"/>
      <c r="N6" s="75"/>
      <c r="O6" s="75"/>
      <c r="P6" s="75"/>
      <c r="Q6" s="75"/>
      <c r="R6" s="2"/>
      <c r="S6" s="75" t="s">
        <v>4</v>
      </c>
      <c r="T6" s="75"/>
      <c r="U6" s="75"/>
      <c r="V6" s="75"/>
      <c r="W6" s="75"/>
      <c r="X6" s="75"/>
      <c r="Y6" s="2"/>
    </row>
    <row r="7" spans="1:25" ht="44.45" customHeight="1" x14ac:dyDescent="0.2">
      <c r="A7" s="43" t="s">
        <v>69</v>
      </c>
      <c r="B7" s="43"/>
      <c r="C7" s="43"/>
      <c r="E7" s="5" t="s">
        <v>26</v>
      </c>
      <c r="G7" s="5" t="s">
        <v>44</v>
      </c>
      <c r="I7" s="49" t="s">
        <v>70</v>
      </c>
      <c r="J7" s="49"/>
      <c r="K7" s="49"/>
      <c r="M7" s="14" t="s">
        <v>64</v>
      </c>
      <c r="O7" s="49" t="s">
        <v>71</v>
      </c>
      <c r="P7" s="49"/>
      <c r="Q7" s="49"/>
      <c r="S7" s="14" t="s">
        <v>70</v>
      </c>
      <c r="U7" s="14" t="s">
        <v>64</v>
      </c>
      <c r="W7" s="49" t="s">
        <v>71</v>
      </c>
      <c r="X7" s="49"/>
    </row>
    <row r="8" spans="1:25" ht="14.85" customHeight="1" x14ac:dyDescent="0.2">
      <c r="A8" s="6"/>
      <c r="B8" s="6"/>
      <c r="C8" s="6"/>
      <c r="E8" s="6"/>
      <c r="G8" s="6"/>
      <c r="I8" s="6"/>
      <c r="J8" s="6"/>
      <c r="K8" s="6"/>
      <c r="M8" s="6"/>
      <c r="O8" s="6"/>
      <c r="P8" s="6"/>
      <c r="Q8" s="6"/>
      <c r="S8" s="6"/>
      <c r="U8" s="6"/>
      <c r="W8" s="6"/>
      <c r="X8" s="6"/>
    </row>
    <row r="9" spans="1:25" ht="29.65" customHeight="1" x14ac:dyDescent="0.2">
      <c r="A9" s="77" t="s">
        <v>48</v>
      </c>
      <c r="B9" s="58"/>
      <c r="C9" s="58"/>
      <c r="E9" s="8" t="s">
        <v>72</v>
      </c>
      <c r="G9" s="9">
        <v>10</v>
      </c>
      <c r="I9" s="61">
        <v>961362</v>
      </c>
      <c r="J9" s="61"/>
      <c r="K9" s="61"/>
      <c r="L9" s="22"/>
      <c r="M9" s="32">
        <v>0</v>
      </c>
      <c r="N9" s="22"/>
      <c r="O9" s="61">
        <v>961362</v>
      </c>
      <c r="P9" s="61"/>
      <c r="Q9" s="61"/>
      <c r="R9" s="22"/>
      <c r="S9" s="32">
        <v>5090011</v>
      </c>
      <c r="T9" s="22"/>
      <c r="U9" s="61">
        <v>0</v>
      </c>
      <c r="V9" s="61"/>
      <c r="W9" s="22"/>
      <c r="X9" s="32">
        <v>5090011</v>
      </c>
    </row>
    <row r="10" spans="1:25" ht="29.65" customHeight="1" x14ac:dyDescent="0.2">
      <c r="A10" s="77" t="s">
        <v>48</v>
      </c>
      <c r="B10" s="58"/>
      <c r="C10" s="58"/>
      <c r="E10" s="8" t="s">
        <v>72</v>
      </c>
      <c r="G10" s="9">
        <v>10</v>
      </c>
      <c r="I10" s="61">
        <v>250817</v>
      </c>
      <c r="J10" s="61"/>
      <c r="K10" s="61"/>
      <c r="L10" s="22"/>
      <c r="M10" s="32">
        <v>0</v>
      </c>
      <c r="N10" s="22"/>
      <c r="O10" s="61">
        <v>250817</v>
      </c>
      <c r="P10" s="61"/>
      <c r="Q10" s="61"/>
      <c r="R10" s="22"/>
      <c r="S10" s="32">
        <v>5926687</v>
      </c>
      <c r="T10" s="22"/>
      <c r="U10" s="61">
        <v>0</v>
      </c>
      <c r="V10" s="61"/>
      <c r="W10" s="22"/>
      <c r="X10" s="32">
        <v>5926687</v>
      </c>
    </row>
    <row r="11" spans="1:25" ht="29.65" customHeight="1" x14ac:dyDescent="0.2">
      <c r="A11" s="77" t="s">
        <v>48</v>
      </c>
      <c r="B11" s="58"/>
      <c r="C11" s="58"/>
      <c r="E11" s="8" t="s">
        <v>73</v>
      </c>
      <c r="G11" s="9">
        <v>10</v>
      </c>
      <c r="I11" s="61">
        <v>100175</v>
      </c>
      <c r="J11" s="61"/>
      <c r="K11" s="61"/>
      <c r="L11" s="22"/>
      <c r="M11" s="32">
        <v>0</v>
      </c>
      <c r="N11" s="22"/>
      <c r="O11" s="61">
        <v>100175</v>
      </c>
      <c r="P11" s="61"/>
      <c r="Q11" s="61"/>
      <c r="R11" s="22"/>
      <c r="S11" s="32">
        <v>1971400</v>
      </c>
      <c r="T11" s="22"/>
      <c r="U11" s="61">
        <v>0</v>
      </c>
      <c r="V11" s="61"/>
      <c r="W11" s="22"/>
      <c r="X11" s="32">
        <v>1971400</v>
      </c>
    </row>
    <row r="12" spans="1:25" ht="29.65" customHeight="1" x14ac:dyDescent="0.2">
      <c r="A12" s="58" t="s">
        <v>35</v>
      </c>
      <c r="B12" s="58"/>
      <c r="C12" s="58"/>
      <c r="E12" s="8" t="s">
        <v>38</v>
      </c>
      <c r="G12" s="9">
        <v>18</v>
      </c>
      <c r="I12" s="61">
        <v>73477024</v>
      </c>
      <c r="J12" s="61"/>
      <c r="K12" s="61"/>
      <c r="L12" s="22"/>
      <c r="M12" s="32">
        <v>0</v>
      </c>
      <c r="N12" s="22"/>
      <c r="O12" s="61">
        <v>73477024</v>
      </c>
      <c r="P12" s="61"/>
      <c r="Q12" s="61"/>
      <c r="R12" s="22"/>
      <c r="S12" s="32">
        <v>602758525</v>
      </c>
      <c r="T12" s="22"/>
      <c r="U12" s="61">
        <v>0</v>
      </c>
      <c r="V12" s="61"/>
      <c r="W12" s="22"/>
      <c r="X12" s="32">
        <v>602758525</v>
      </c>
    </row>
    <row r="13" spans="1:25" ht="22.15" customHeight="1" x14ac:dyDescent="0.2">
      <c r="A13" s="43" t="s">
        <v>20</v>
      </c>
      <c r="B13" s="43"/>
      <c r="C13" s="43"/>
      <c r="I13" s="60">
        <f>SUM(I9:K12)</f>
        <v>74789378</v>
      </c>
      <c r="J13" s="60"/>
      <c r="K13" s="60"/>
      <c r="L13" s="22"/>
      <c r="M13" s="36">
        <v>0</v>
      </c>
      <c r="N13" s="22"/>
      <c r="O13" s="60">
        <f>SUM(O9:Q12)</f>
        <v>74789378</v>
      </c>
      <c r="P13" s="60"/>
      <c r="Q13" s="60"/>
      <c r="R13" s="22"/>
      <c r="S13" s="36">
        <f>SUM(S9:S12)</f>
        <v>615746623</v>
      </c>
      <c r="T13" s="22"/>
      <c r="U13" s="60">
        <v>0</v>
      </c>
      <c r="V13" s="60"/>
      <c r="W13" s="22"/>
      <c r="X13" s="36">
        <f>SUM(X9:X12)</f>
        <v>615746623</v>
      </c>
    </row>
  </sheetData>
  <mergeCells count="32">
    <mergeCell ref="A2:Y2"/>
    <mergeCell ref="A3:X3"/>
    <mergeCell ref="A4:X4"/>
    <mergeCell ref="A1:Y1"/>
    <mergeCell ref="C5:Y5"/>
    <mergeCell ref="A6:H6"/>
    <mergeCell ref="I6:Q6"/>
    <mergeCell ref="S6:X6"/>
    <mergeCell ref="A7:C7"/>
    <mergeCell ref="I7:K7"/>
    <mergeCell ref="O7:Q7"/>
    <mergeCell ref="W7:X7"/>
    <mergeCell ref="A9:C9"/>
    <mergeCell ref="I9:K9"/>
    <mergeCell ref="O9:Q9"/>
    <mergeCell ref="U9:V9"/>
    <mergeCell ref="A10:C10"/>
    <mergeCell ref="I10:K10"/>
    <mergeCell ref="O10:Q10"/>
    <mergeCell ref="U10:V10"/>
    <mergeCell ref="A11:C11"/>
    <mergeCell ref="I11:K11"/>
    <mergeCell ref="O11:Q11"/>
    <mergeCell ref="U11:V11"/>
    <mergeCell ref="A12:C12"/>
    <mergeCell ref="I12:K12"/>
    <mergeCell ref="O12:Q12"/>
    <mergeCell ref="U12:V12"/>
    <mergeCell ref="A13:C13"/>
    <mergeCell ref="I13:K13"/>
    <mergeCell ref="O13:Q13"/>
    <mergeCell ref="U13:V13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8"/>
  <sheetViews>
    <sheetView rightToLeft="1" workbookViewId="0">
      <selection activeCell="A12" sqref="A12:C12"/>
    </sheetView>
  </sheetViews>
  <sheetFormatPr defaultRowHeight="12.75" x14ac:dyDescent="0.2"/>
  <cols>
    <col min="1" max="1" width="1.28515625" customWidth="1"/>
    <col min="2" max="2" width="35.7109375" customWidth="1"/>
    <col min="3" max="4" width="1.28515625" customWidth="1"/>
    <col min="5" max="5" width="18.7109375" customWidth="1"/>
    <col min="6" max="6" width="1.28515625" customWidth="1"/>
    <col min="7" max="7" width="16.7109375" customWidth="1"/>
    <col min="8" max="8" width="6.140625" customWidth="1"/>
    <col min="9" max="10" width="1.28515625" customWidth="1"/>
    <col min="11" max="11" width="21.85546875" customWidth="1"/>
    <col min="12" max="12" width="1.28515625" customWidth="1"/>
    <col min="13" max="13" width="18" customWidth="1"/>
    <col min="14" max="14" width="3.7109375" customWidth="1"/>
    <col min="15" max="15" width="1.28515625" customWidth="1"/>
    <col min="16" max="16" width="15.85546875" customWidth="1"/>
    <col min="17" max="17" width="1.28515625" customWidth="1"/>
    <col min="18" max="18" width="23.140625" customWidth="1"/>
    <col min="19" max="19" width="1.28515625" customWidth="1"/>
    <col min="20" max="20" width="22.5703125" customWidth="1"/>
    <col min="21" max="21" width="1.28515625" customWidth="1"/>
    <col min="22" max="22" width="20.140625" customWidth="1"/>
    <col min="23" max="23" width="0.28515625" customWidth="1"/>
  </cols>
  <sheetData>
    <row r="1" spans="1:23" ht="14.8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s="73" customFormat="1" ht="29.65" customHeight="1" x14ac:dyDescent="0.25">
      <c r="A2" s="72" t="s">
        <v>92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81"/>
    </row>
    <row r="3" spans="1:23" s="73" customFormat="1" ht="29.65" customHeight="1" x14ac:dyDescent="0.25">
      <c r="A3" s="72" t="s">
        <v>39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81"/>
    </row>
    <row r="4" spans="1:23" s="73" customFormat="1" ht="29.65" customHeight="1" x14ac:dyDescent="0.25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81"/>
    </row>
    <row r="5" spans="1:23" ht="29.65" customHeight="1" x14ac:dyDescent="0.2">
      <c r="A5" s="2"/>
      <c r="B5" s="3" t="s">
        <v>74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30" customHeight="1" x14ac:dyDescent="0.2">
      <c r="A6" s="51"/>
      <c r="B6" s="52"/>
      <c r="C6" s="52"/>
      <c r="D6" s="51"/>
      <c r="E6" s="75" t="s">
        <v>58</v>
      </c>
      <c r="F6" s="75"/>
      <c r="G6" s="75"/>
      <c r="H6" s="75"/>
      <c r="I6" s="75"/>
      <c r="J6" s="75"/>
      <c r="K6" s="75"/>
      <c r="L6" s="75"/>
      <c r="M6" s="75"/>
      <c r="N6" s="75"/>
      <c r="O6" s="2"/>
      <c r="P6" s="75" t="s">
        <v>4</v>
      </c>
      <c r="Q6" s="75"/>
      <c r="R6" s="75"/>
      <c r="S6" s="75"/>
      <c r="T6" s="75"/>
      <c r="U6" s="75"/>
      <c r="V6" s="75"/>
      <c r="W6" s="2"/>
    </row>
    <row r="7" spans="1:23" ht="44.45" customHeight="1" x14ac:dyDescent="0.2">
      <c r="A7" s="43" t="s">
        <v>69</v>
      </c>
      <c r="B7" s="43"/>
      <c r="C7" s="43"/>
      <c r="E7" s="14" t="s">
        <v>13</v>
      </c>
      <c r="G7" s="49" t="s">
        <v>8</v>
      </c>
      <c r="H7" s="49"/>
      <c r="J7" s="49" t="s">
        <v>75</v>
      </c>
      <c r="K7" s="49"/>
      <c r="M7" s="49" t="s">
        <v>76</v>
      </c>
      <c r="N7" s="49"/>
      <c r="P7" s="14" t="s">
        <v>13</v>
      </c>
      <c r="R7" s="14" t="s">
        <v>8</v>
      </c>
      <c r="T7" s="14" t="s">
        <v>75</v>
      </c>
      <c r="V7" s="14" t="s">
        <v>76</v>
      </c>
    </row>
    <row r="8" spans="1:23" ht="14.85" customHeight="1" x14ac:dyDescent="0.2">
      <c r="A8" s="6"/>
      <c r="B8" s="6"/>
      <c r="C8" s="6"/>
      <c r="E8" s="6"/>
      <c r="G8" s="6"/>
      <c r="H8" s="6"/>
      <c r="J8" s="6"/>
      <c r="K8" s="6"/>
      <c r="M8" s="6"/>
      <c r="N8" s="6"/>
      <c r="P8" s="6"/>
      <c r="R8" s="6"/>
      <c r="T8" s="6"/>
      <c r="V8" s="6"/>
    </row>
    <row r="9" spans="1:23" ht="29.65" customHeight="1" x14ac:dyDescent="0.2">
      <c r="A9" s="58" t="s">
        <v>16</v>
      </c>
      <c r="B9" s="58"/>
      <c r="C9" s="58"/>
      <c r="D9" s="26"/>
      <c r="E9" s="32">
        <v>6334290</v>
      </c>
      <c r="F9" s="27"/>
      <c r="G9" s="61">
        <v>165689276026</v>
      </c>
      <c r="H9" s="61"/>
      <c r="I9" s="27"/>
      <c r="J9" s="61">
        <v>165305719613</v>
      </c>
      <c r="K9" s="61"/>
      <c r="L9" s="27"/>
      <c r="M9" s="61">
        <v>383556413</v>
      </c>
      <c r="N9" s="61"/>
      <c r="O9" s="27"/>
      <c r="P9" s="32">
        <v>6334290</v>
      </c>
      <c r="Q9" s="27"/>
      <c r="R9" s="32">
        <v>165689276026</v>
      </c>
      <c r="S9" s="27"/>
      <c r="T9" s="32">
        <v>165305719613</v>
      </c>
      <c r="U9" s="27"/>
      <c r="V9" s="32">
        <v>383556413</v>
      </c>
    </row>
    <row r="10" spans="1:23" ht="29.65" customHeight="1" x14ac:dyDescent="0.2">
      <c r="A10" s="58" t="s">
        <v>77</v>
      </c>
      <c r="B10" s="58"/>
      <c r="C10" s="58"/>
      <c r="D10" s="26"/>
      <c r="E10" s="32">
        <v>0</v>
      </c>
      <c r="F10" s="27"/>
      <c r="G10" s="61">
        <v>0</v>
      </c>
      <c r="H10" s="61"/>
      <c r="I10" s="27"/>
      <c r="J10" s="61">
        <v>0</v>
      </c>
      <c r="K10" s="61"/>
      <c r="L10" s="27"/>
      <c r="M10" s="61">
        <v>0</v>
      </c>
      <c r="N10" s="61"/>
      <c r="O10" s="27"/>
      <c r="P10" s="32">
        <v>14200000</v>
      </c>
      <c r="Q10" s="27"/>
      <c r="R10" s="32">
        <v>408003085419</v>
      </c>
      <c r="S10" s="27"/>
      <c r="T10" s="32">
        <v>407737336175</v>
      </c>
      <c r="U10" s="27"/>
      <c r="V10" s="32">
        <v>265749244</v>
      </c>
    </row>
    <row r="11" spans="1:23" ht="29.65" customHeight="1" x14ac:dyDescent="0.2">
      <c r="A11" s="58" t="s">
        <v>17</v>
      </c>
      <c r="B11" s="58"/>
      <c r="C11" s="58"/>
      <c r="D11" s="26"/>
      <c r="E11" s="32">
        <v>12737120</v>
      </c>
      <c r="F11" s="27"/>
      <c r="G11" s="61">
        <v>176532733849</v>
      </c>
      <c r="H11" s="61"/>
      <c r="I11" s="27"/>
      <c r="J11" s="61">
        <v>170092600257</v>
      </c>
      <c r="K11" s="61"/>
      <c r="L11" s="27"/>
      <c r="M11" s="61">
        <v>6440133592</v>
      </c>
      <c r="N11" s="61"/>
      <c r="O11" s="27"/>
      <c r="P11" s="32">
        <v>57864351</v>
      </c>
      <c r="Q11" s="27"/>
      <c r="R11" s="32">
        <v>787166923567</v>
      </c>
      <c r="S11" s="27"/>
      <c r="T11" s="32">
        <v>773762949541</v>
      </c>
      <c r="U11" s="27"/>
      <c r="V11" s="32">
        <v>13403974026</v>
      </c>
    </row>
    <row r="12" spans="1:23" ht="29.65" customHeight="1" x14ac:dyDescent="0.2">
      <c r="A12" s="57" t="s">
        <v>19</v>
      </c>
      <c r="B12" s="57"/>
      <c r="C12" s="57"/>
      <c r="D12" s="26"/>
      <c r="E12" s="34">
        <v>33924614</v>
      </c>
      <c r="F12" s="27"/>
      <c r="G12" s="59">
        <v>207281974469</v>
      </c>
      <c r="H12" s="59"/>
      <c r="I12" s="27"/>
      <c r="J12" s="59">
        <v>231689568333</v>
      </c>
      <c r="K12" s="59"/>
      <c r="L12" s="27"/>
      <c r="M12" s="59">
        <v>-24407593864</v>
      </c>
      <c r="N12" s="59"/>
      <c r="O12" s="27"/>
      <c r="P12" s="34">
        <v>34038432</v>
      </c>
      <c r="Q12" s="27"/>
      <c r="R12" s="34">
        <v>208152020434</v>
      </c>
      <c r="S12" s="27"/>
      <c r="T12" s="34">
        <v>232466986809</v>
      </c>
      <c r="U12" s="27"/>
      <c r="V12" s="83">
        <v>-24314966375</v>
      </c>
    </row>
    <row r="13" spans="1:23" ht="29.65" customHeight="1" x14ac:dyDescent="0.2">
      <c r="A13" s="49" t="s">
        <v>20</v>
      </c>
      <c r="B13" s="49"/>
      <c r="C13" s="49"/>
      <c r="D13" s="49"/>
      <c r="E13" s="49"/>
      <c r="F13" s="49"/>
      <c r="G13" s="60">
        <f>SUM(G9:H12)</f>
        <v>549503984344</v>
      </c>
      <c r="H13" s="60"/>
      <c r="I13" s="84"/>
      <c r="J13" s="60">
        <f>SUM(J9:K12)</f>
        <v>567087888203</v>
      </c>
      <c r="K13" s="60"/>
      <c r="L13" s="84"/>
      <c r="M13" s="60">
        <f>SUM(M9:N12)</f>
        <v>-17583903859</v>
      </c>
      <c r="N13" s="60"/>
      <c r="O13" s="84"/>
      <c r="P13" s="36">
        <f>SUM(P9:P12)</f>
        <v>112437073</v>
      </c>
      <c r="Q13" s="84"/>
      <c r="R13" s="36">
        <f>SUM(R9:R12)</f>
        <v>1569011305446</v>
      </c>
      <c r="S13" s="84"/>
      <c r="T13" s="36">
        <f>SUM(T9:T12)</f>
        <v>1579272992138</v>
      </c>
      <c r="U13" s="84"/>
      <c r="V13" s="36">
        <f>SUM(V9:V12)</f>
        <v>-10261686692</v>
      </c>
    </row>
    <row r="14" spans="1:23" ht="46.5" customHeight="1" x14ac:dyDescent="0.2">
      <c r="A14" s="68" t="s">
        <v>78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</row>
    <row r="18" spans="5:5" x14ac:dyDescent="0.2">
      <c r="E18" s="22"/>
    </row>
  </sheetData>
  <mergeCells count="33">
    <mergeCell ref="A2:V2"/>
    <mergeCell ref="A13:F13"/>
    <mergeCell ref="A1:W1"/>
    <mergeCell ref="A3:V3"/>
    <mergeCell ref="A4:V4"/>
    <mergeCell ref="C5:W5"/>
    <mergeCell ref="A6:D6"/>
    <mergeCell ref="E6:N6"/>
    <mergeCell ref="P6:V6"/>
    <mergeCell ref="A7:C7"/>
    <mergeCell ref="G7:H7"/>
    <mergeCell ref="J7:K7"/>
    <mergeCell ref="M7:N7"/>
    <mergeCell ref="A9:C9"/>
    <mergeCell ref="G9:H9"/>
    <mergeCell ref="J9:K9"/>
    <mergeCell ref="M9:N9"/>
    <mergeCell ref="A10:C10"/>
    <mergeCell ref="G10:H10"/>
    <mergeCell ref="J10:K10"/>
    <mergeCell ref="M10:N10"/>
    <mergeCell ref="A11:C11"/>
    <mergeCell ref="G11:H11"/>
    <mergeCell ref="J11:K11"/>
    <mergeCell ref="M11:N11"/>
    <mergeCell ref="A14:V14"/>
    <mergeCell ref="A12:C12"/>
    <mergeCell ref="G12:H12"/>
    <mergeCell ref="J12:K12"/>
    <mergeCell ref="M12:N12"/>
    <mergeCell ref="G13:H13"/>
    <mergeCell ref="J13:K13"/>
    <mergeCell ref="M13:N13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16"/>
  <sheetViews>
    <sheetView rightToLeft="1" workbookViewId="0">
      <selection activeCell="S12" sqref="S12"/>
    </sheetView>
  </sheetViews>
  <sheetFormatPr defaultRowHeight="12.75" x14ac:dyDescent="0.2"/>
  <cols>
    <col min="1" max="1" width="1.28515625" customWidth="1"/>
    <col min="2" max="2" width="35.7109375" customWidth="1"/>
    <col min="3" max="4" width="1.28515625" customWidth="1"/>
    <col min="5" max="5" width="21.140625" customWidth="1"/>
    <col min="6" max="6" width="1.28515625" customWidth="1"/>
    <col min="7" max="7" width="16.7109375" customWidth="1"/>
    <col min="8" max="8" width="6.140625" customWidth="1"/>
    <col min="9" max="10" width="1.28515625" customWidth="1"/>
    <col min="11" max="11" width="23.28515625" customWidth="1"/>
    <col min="12" max="12" width="1.28515625" customWidth="1"/>
    <col min="13" max="13" width="18" customWidth="1"/>
    <col min="14" max="14" width="5.85546875" customWidth="1"/>
    <col min="15" max="16" width="1.28515625" customWidth="1"/>
    <col min="17" max="17" width="21.7109375" customWidth="1"/>
    <col min="18" max="18" width="1.28515625" customWidth="1"/>
    <col min="19" max="19" width="22.7109375" customWidth="1"/>
    <col min="20" max="20" width="1.28515625" customWidth="1"/>
    <col min="21" max="21" width="21.28515625" customWidth="1"/>
    <col min="22" max="22" width="1.28515625" customWidth="1"/>
    <col min="23" max="23" width="25.85546875" customWidth="1"/>
    <col min="24" max="24" width="0.28515625" customWidth="1"/>
  </cols>
  <sheetData>
    <row r="1" spans="1:24" ht="14.8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s="37" customFormat="1" ht="29.65" customHeight="1" x14ac:dyDescent="0.3">
      <c r="A2" s="63" t="s">
        <v>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s="37" customFormat="1" ht="29.65" customHeight="1" x14ac:dyDescent="0.3">
      <c r="A3" s="63" t="s">
        <v>39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74"/>
    </row>
    <row r="4" spans="1:24" s="37" customFormat="1" ht="29.65" customHeight="1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74"/>
    </row>
    <row r="5" spans="1:24" ht="29.65" customHeight="1" x14ac:dyDescent="0.2">
      <c r="A5" s="2"/>
      <c r="B5" s="3" t="s">
        <v>79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ht="29.25" customHeight="1" x14ac:dyDescent="0.2">
      <c r="A6" s="51"/>
      <c r="B6" s="52"/>
      <c r="C6" s="52"/>
      <c r="D6" s="51"/>
      <c r="E6" s="75" t="s">
        <v>58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2"/>
      <c r="Q6" s="75" t="s">
        <v>4</v>
      </c>
      <c r="R6" s="75"/>
      <c r="S6" s="75"/>
      <c r="T6" s="75"/>
      <c r="U6" s="75"/>
      <c r="V6" s="75"/>
      <c r="W6" s="75"/>
      <c r="X6" s="2"/>
    </row>
    <row r="7" spans="1:24" ht="44.45" customHeight="1" x14ac:dyDescent="0.2">
      <c r="A7" s="43" t="s">
        <v>69</v>
      </c>
      <c r="B7" s="43"/>
      <c r="C7" s="43"/>
      <c r="E7" s="14" t="s">
        <v>13</v>
      </c>
      <c r="G7" s="49" t="s">
        <v>8</v>
      </c>
      <c r="H7" s="49"/>
      <c r="J7" s="49" t="s">
        <v>75</v>
      </c>
      <c r="K7" s="49"/>
      <c r="M7" s="49" t="s">
        <v>80</v>
      </c>
      <c r="N7" s="49"/>
      <c r="O7" s="49"/>
      <c r="Q7" s="14" t="s">
        <v>13</v>
      </c>
      <c r="S7" s="14" t="s">
        <v>8</v>
      </c>
      <c r="U7" s="14" t="s">
        <v>75</v>
      </c>
      <c r="W7" s="14" t="s">
        <v>81</v>
      </c>
    </row>
    <row r="8" spans="1:24" ht="14.85" customHeight="1" x14ac:dyDescent="0.2">
      <c r="A8" s="6"/>
      <c r="B8" s="6"/>
      <c r="C8" s="6"/>
      <c r="E8" s="6"/>
      <c r="G8" s="6"/>
      <c r="H8" s="6"/>
      <c r="J8" s="6"/>
      <c r="K8" s="6"/>
      <c r="M8" s="6"/>
      <c r="N8" s="6"/>
      <c r="O8" s="6"/>
      <c r="Q8" s="6"/>
      <c r="S8" s="6"/>
      <c r="U8" s="6"/>
      <c r="W8" s="6"/>
    </row>
    <row r="9" spans="1:24" ht="29.65" customHeight="1" x14ac:dyDescent="0.2">
      <c r="A9" s="58" t="s">
        <v>16</v>
      </c>
      <c r="B9" s="58"/>
      <c r="C9" s="58"/>
      <c r="E9" s="32">
        <v>106000</v>
      </c>
      <c r="F9" s="22"/>
      <c r="G9" s="61">
        <v>2808049392</v>
      </c>
      <c r="H9" s="61"/>
      <c r="I9" s="22"/>
      <c r="J9" s="61">
        <v>2787474553</v>
      </c>
      <c r="K9" s="61"/>
      <c r="L9" s="22"/>
      <c r="M9" s="61">
        <v>20574839</v>
      </c>
      <c r="N9" s="61"/>
      <c r="O9" s="61"/>
      <c r="P9" s="22"/>
      <c r="Q9" s="32">
        <v>106000</v>
      </c>
      <c r="R9" s="27"/>
      <c r="S9" s="32">
        <v>2808049392</v>
      </c>
      <c r="T9" s="27"/>
      <c r="U9" s="32">
        <v>2787474553</v>
      </c>
      <c r="V9" s="27"/>
      <c r="W9" s="32">
        <v>20574839</v>
      </c>
    </row>
    <row r="10" spans="1:24" ht="29.65" customHeight="1" x14ac:dyDescent="0.2">
      <c r="A10" s="58" t="s">
        <v>17</v>
      </c>
      <c r="B10" s="58"/>
      <c r="C10" s="58"/>
      <c r="E10" s="32">
        <v>40759100</v>
      </c>
      <c r="F10" s="22"/>
      <c r="G10" s="61">
        <v>575206824994</v>
      </c>
      <c r="H10" s="61"/>
      <c r="I10" s="22"/>
      <c r="J10" s="61">
        <v>567020956962</v>
      </c>
      <c r="K10" s="61"/>
      <c r="L10" s="22"/>
      <c r="M10" s="61">
        <v>8185868032</v>
      </c>
      <c r="N10" s="61"/>
      <c r="O10" s="61"/>
      <c r="P10" s="22"/>
      <c r="Q10" s="32">
        <v>40759100</v>
      </c>
      <c r="R10" s="27"/>
      <c r="S10" s="32">
        <v>575206824994</v>
      </c>
      <c r="T10" s="27"/>
      <c r="U10" s="32">
        <v>543650256269</v>
      </c>
      <c r="V10" s="27"/>
      <c r="W10" s="32">
        <v>31556568725</v>
      </c>
    </row>
    <row r="11" spans="1:24" ht="29.65" customHeight="1" x14ac:dyDescent="0.2">
      <c r="A11" s="58" t="s">
        <v>18</v>
      </c>
      <c r="B11" s="58"/>
      <c r="C11" s="58"/>
      <c r="E11" s="32">
        <v>3409938159</v>
      </c>
      <c r="F11" s="22"/>
      <c r="G11" s="61">
        <v>6398996926066</v>
      </c>
      <c r="H11" s="61"/>
      <c r="I11" s="22"/>
      <c r="J11" s="61">
        <v>6067717285949</v>
      </c>
      <c r="K11" s="61"/>
      <c r="L11" s="22"/>
      <c r="M11" s="61">
        <v>331279640117</v>
      </c>
      <c r="N11" s="61"/>
      <c r="O11" s="61"/>
      <c r="P11" s="22"/>
      <c r="Q11" s="32">
        <v>3409938159</v>
      </c>
      <c r="R11" s="27"/>
      <c r="S11" s="32">
        <v>6398996926066</v>
      </c>
      <c r="T11" s="27"/>
      <c r="U11" s="32">
        <v>6918104034072</v>
      </c>
      <c r="V11" s="27"/>
      <c r="W11" s="32">
        <v>-519107108006</v>
      </c>
    </row>
    <row r="12" spans="1:24" ht="29.65" customHeight="1" x14ac:dyDescent="0.2">
      <c r="A12" s="58" t="s">
        <v>30</v>
      </c>
      <c r="B12" s="58"/>
      <c r="C12" s="58"/>
      <c r="E12" s="32">
        <v>0</v>
      </c>
      <c r="F12" s="22"/>
      <c r="G12" s="61">
        <v>3</v>
      </c>
      <c r="H12" s="61"/>
      <c r="I12" s="22"/>
      <c r="J12" s="61">
        <v>3</v>
      </c>
      <c r="K12" s="61"/>
      <c r="L12" s="22"/>
      <c r="M12" s="61">
        <v>0</v>
      </c>
      <c r="N12" s="61"/>
      <c r="O12" s="61"/>
      <c r="P12" s="22"/>
      <c r="Q12" s="32">
        <v>0</v>
      </c>
      <c r="R12" s="27"/>
      <c r="S12" s="32">
        <v>3</v>
      </c>
      <c r="T12" s="27"/>
      <c r="U12" s="32">
        <v>3</v>
      </c>
      <c r="V12" s="27"/>
      <c r="W12" s="32">
        <v>0</v>
      </c>
    </row>
    <row r="13" spans="1:24" ht="29.65" customHeight="1" x14ac:dyDescent="0.2">
      <c r="A13" s="58" t="s">
        <v>35</v>
      </c>
      <c r="B13" s="58"/>
      <c r="C13" s="58"/>
      <c r="E13" s="32">
        <v>5000</v>
      </c>
      <c r="F13" s="22"/>
      <c r="G13" s="61">
        <v>4921429375</v>
      </c>
      <c r="H13" s="61"/>
      <c r="I13" s="22"/>
      <c r="J13" s="61">
        <v>4921429375</v>
      </c>
      <c r="K13" s="61"/>
      <c r="L13" s="22"/>
      <c r="M13" s="61">
        <v>0</v>
      </c>
      <c r="N13" s="61"/>
      <c r="O13" s="61"/>
      <c r="P13" s="22"/>
      <c r="Q13" s="32">
        <v>5000</v>
      </c>
      <c r="R13" s="27"/>
      <c r="S13" s="32">
        <v>4921429375</v>
      </c>
      <c r="T13" s="27"/>
      <c r="U13" s="32">
        <v>4847433061</v>
      </c>
      <c r="V13" s="27"/>
      <c r="W13" s="32">
        <v>73996314</v>
      </c>
    </row>
    <row r="14" spans="1:24" ht="29.65" customHeight="1" x14ac:dyDescent="0.2">
      <c r="A14" s="57" t="s">
        <v>19</v>
      </c>
      <c r="B14" s="57"/>
      <c r="C14" s="57"/>
      <c r="E14" s="34">
        <v>2286035507</v>
      </c>
      <c r="F14" s="22"/>
      <c r="G14" s="59">
        <v>14893623742495</v>
      </c>
      <c r="H14" s="59"/>
      <c r="I14" s="22"/>
      <c r="J14" s="59">
        <v>13149297857847</v>
      </c>
      <c r="K14" s="59"/>
      <c r="L14" s="22"/>
      <c r="M14" s="59">
        <v>1744325884648</v>
      </c>
      <c r="N14" s="59"/>
      <c r="O14" s="59"/>
      <c r="P14" s="22"/>
      <c r="Q14" s="34">
        <v>2286035507</v>
      </c>
      <c r="R14" s="27"/>
      <c r="S14" s="34">
        <v>14893623742495</v>
      </c>
      <c r="T14" s="27"/>
      <c r="U14" s="34">
        <v>15596276776310</v>
      </c>
      <c r="V14" s="27"/>
      <c r="W14" s="34">
        <v>-702653033815</v>
      </c>
    </row>
    <row r="15" spans="1:24" ht="42.75" customHeight="1" x14ac:dyDescent="0.2">
      <c r="A15" s="43" t="s">
        <v>20</v>
      </c>
      <c r="B15" s="43"/>
      <c r="C15" s="43"/>
      <c r="D15" s="13"/>
      <c r="E15" s="36"/>
      <c r="F15" s="80"/>
      <c r="G15" s="60">
        <f>SUM(G9:H14)</f>
        <v>21875556972325</v>
      </c>
      <c r="H15" s="60"/>
      <c r="I15" s="80"/>
      <c r="J15" s="60">
        <f>SUM(J9:K14)</f>
        <v>19791745004689</v>
      </c>
      <c r="K15" s="60"/>
      <c r="L15" s="80"/>
      <c r="M15" s="60">
        <f>SUM(M9:O14)</f>
        <v>2083811967636</v>
      </c>
      <c r="N15" s="60"/>
      <c r="O15" s="60"/>
      <c r="P15" s="80"/>
      <c r="Q15" s="36"/>
      <c r="R15" s="84"/>
      <c r="S15" s="36">
        <f>SUM(S9:S14)</f>
        <v>21875556972325</v>
      </c>
      <c r="T15" s="84"/>
      <c r="U15" s="36">
        <f>SUM(U9:U14)</f>
        <v>23065665974268</v>
      </c>
      <c r="V15" s="84"/>
      <c r="W15" s="36">
        <f>SUM(W9:W14)</f>
        <v>-1190109001943</v>
      </c>
    </row>
    <row r="16" spans="1:24" ht="42.75" customHeight="1" x14ac:dyDescent="0.2">
      <c r="A16" s="68" t="s">
        <v>78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</sheetData>
  <mergeCells count="41">
    <mergeCell ref="A2:X2"/>
    <mergeCell ref="A3:W3"/>
    <mergeCell ref="A4:W4"/>
    <mergeCell ref="A1:X1"/>
    <mergeCell ref="C5:X5"/>
    <mergeCell ref="A6:D6"/>
    <mergeCell ref="E6:O6"/>
    <mergeCell ref="Q6:W6"/>
    <mergeCell ref="A7:C7"/>
    <mergeCell ref="G7:H7"/>
    <mergeCell ref="J7:K7"/>
    <mergeCell ref="M7:O7"/>
    <mergeCell ref="A9:C9"/>
    <mergeCell ref="G9:H9"/>
    <mergeCell ref="J9:K9"/>
    <mergeCell ref="M9:O9"/>
    <mergeCell ref="A10:C10"/>
    <mergeCell ref="G10:H10"/>
    <mergeCell ref="J10:K10"/>
    <mergeCell ref="M10:O10"/>
    <mergeCell ref="A11:C11"/>
    <mergeCell ref="G11:H11"/>
    <mergeCell ref="J11:K11"/>
    <mergeCell ref="M11:O11"/>
    <mergeCell ref="A12:C12"/>
    <mergeCell ref="G12:H12"/>
    <mergeCell ref="J12:K12"/>
    <mergeCell ref="M12:O12"/>
    <mergeCell ref="A13:C13"/>
    <mergeCell ref="G13:H13"/>
    <mergeCell ref="J13:K13"/>
    <mergeCell ref="M13:O13"/>
    <mergeCell ref="A16:W16"/>
    <mergeCell ref="A14:C14"/>
    <mergeCell ref="G14:H14"/>
    <mergeCell ref="J14:K14"/>
    <mergeCell ref="M14:O14"/>
    <mergeCell ref="A15:C15"/>
    <mergeCell ref="G15:H15"/>
    <mergeCell ref="J15:K15"/>
    <mergeCell ref="M15:O15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Farahani</dc:creator>
  <dc:description/>
  <cp:lastModifiedBy>Masomeh Farahani</cp:lastModifiedBy>
  <dcterms:created xsi:type="dcterms:W3CDTF">2024-11-23T13:21:21Z</dcterms:created>
  <dcterms:modified xsi:type="dcterms:W3CDTF">2024-11-26T08:03:03Z</dcterms:modified>
</cp:coreProperties>
</file>